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3040" windowHeight="9192"/>
  </bookViews>
  <sheets>
    <sheet name="Điểm tuần 5" sheetId="5" r:id="rId1"/>
    <sheet name="Điểm tuần 6" sheetId="1" r:id="rId2"/>
    <sheet name="Điểm tuần 7" sheetId="4" r:id="rId3"/>
    <sheet name="Điểm tuần 8" sheetId="2" r:id="rId4"/>
    <sheet name="Thi đua tháng 10" sheetId="6" r:id="rId5"/>
  </sheets>
  <calcPr calcId="162913"/>
  <extLst>
    <ext uri="GoogleSheetsCustomDataVersion2">
      <go:sheetsCustomData xmlns:go="http://customooxmlschemas.google.com/" r:id="rId7" roundtripDataChecksum="e0NUNQ0LBr7Y2mrZIrm+NV+URxnrkTorDkdldZoR2Ec="/>
    </ext>
  </extLst>
</workbook>
</file>

<file path=xl/calcChain.xml><?xml version="1.0" encoding="utf-8"?>
<calcChain xmlns="http://schemas.openxmlformats.org/spreadsheetml/2006/main">
  <c r="E7" i="6" l="1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6" i="6"/>
  <c r="E47" i="6"/>
  <c r="E48" i="6"/>
  <c r="E50" i="6"/>
  <c r="E51" i="6"/>
  <c r="E52" i="6"/>
  <c r="C6" i="6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B6" i="6"/>
  <c r="B7" i="6"/>
  <c r="B8" i="6"/>
  <c r="F8" i="6" s="1"/>
  <c r="B9" i="6"/>
  <c r="F9" i="6" s="1"/>
  <c r="B10" i="6"/>
  <c r="B11" i="6"/>
  <c r="B12" i="6"/>
  <c r="F12" i="6" s="1"/>
  <c r="B13" i="6"/>
  <c r="F13" i="6" s="1"/>
  <c r="B14" i="6"/>
  <c r="B15" i="6"/>
  <c r="B16" i="6"/>
  <c r="F16" i="6" s="1"/>
  <c r="B17" i="6"/>
  <c r="F17" i="6" s="1"/>
  <c r="B18" i="6"/>
  <c r="B19" i="6"/>
  <c r="B20" i="6"/>
  <c r="F20" i="6" s="1"/>
  <c r="B21" i="6"/>
  <c r="F21" i="6" s="1"/>
  <c r="B22" i="6"/>
  <c r="B23" i="6"/>
  <c r="B24" i="6"/>
  <c r="B25" i="6"/>
  <c r="F25" i="6" s="1"/>
  <c r="B26" i="6"/>
  <c r="B27" i="6"/>
  <c r="B28" i="6"/>
  <c r="B29" i="6"/>
  <c r="F29" i="6" s="1"/>
  <c r="B30" i="6"/>
  <c r="B31" i="6"/>
  <c r="B32" i="6"/>
  <c r="B33" i="6"/>
  <c r="F33" i="6" s="1"/>
  <c r="B34" i="6"/>
  <c r="B35" i="6"/>
  <c r="B36" i="6"/>
  <c r="B37" i="6"/>
  <c r="F37" i="6" s="1"/>
  <c r="B38" i="6"/>
  <c r="B39" i="6"/>
  <c r="B40" i="6"/>
  <c r="B41" i="6"/>
  <c r="F41" i="6" s="1"/>
  <c r="B42" i="6"/>
  <c r="B43" i="6"/>
  <c r="B44" i="6"/>
  <c r="B45" i="6"/>
  <c r="B46" i="6"/>
  <c r="B47" i="6"/>
  <c r="B48" i="6"/>
  <c r="B49" i="6"/>
  <c r="B50" i="6"/>
  <c r="B51" i="6"/>
  <c r="B52" i="6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F9" i="5" s="1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F21" i="5"/>
  <c r="F33" i="5"/>
  <c r="F37" i="5"/>
  <c r="F49" i="5"/>
  <c r="F45" i="5" l="1"/>
  <c r="F29" i="5"/>
  <c r="F13" i="5"/>
  <c r="F17" i="5"/>
  <c r="F41" i="5"/>
  <c r="F25" i="5"/>
  <c r="F12" i="5"/>
  <c r="F6" i="5"/>
  <c r="F47" i="6"/>
  <c r="F43" i="6"/>
  <c r="F39" i="6"/>
  <c r="F35" i="6"/>
  <c r="F31" i="6"/>
  <c r="F27" i="6"/>
  <c r="F23" i="6"/>
  <c r="F19" i="6"/>
  <c r="F15" i="6"/>
  <c r="F11" i="6"/>
  <c r="F7" i="6"/>
  <c r="F51" i="6"/>
  <c r="F50" i="6"/>
  <c r="F42" i="6"/>
  <c r="F34" i="6"/>
  <c r="F30" i="6"/>
  <c r="F26" i="6"/>
  <c r="F22" i="6"/>
  <c r="F14" i="6"/>
  <c r="F46" i="6"/>
  <c r="F10" i="6"/>
  <c r="F38" i="6"/>
  <c r="F52" i="6"/>
  <c r="F48" i="6"/>
  <c r="F44" i="6"/>
  <c r="F40" i="6"/>
  <c r="F36" i="6"/>
  <c r="F32" i="6"/>
  <c r="F28" i="6"/>
  <c r="F24" i="6"/>
  <c r="F18" i="6"/>
  <c r="F52" i="5"/>
  <c r="F44" i="5"/>
  <c r="F36" i="5"/>
  <c r="F32" i="5"/>
  <c r="F24" i="5"/>
  <c r="F16" i="5"/>
  <c r="F51" i="5"/>
  <c r="F47" i="5"/>
  <c r="F43" i="5"/>
  <c r="F39" i="5"/>
  <c r="F35" i="5"/>
  <c r="F31" i="5"/>
  <c r="F27" i="5"/>
  <c r="F23" i="5"/>
  <c r="F19" i="5"/>
  <c r="F15" i="5"/>
  <c r="F11" i="5"/>
  <c r="F7" i="5"/>
  <c r="F48" i="5"/>
  <c r="F40" i="5"/>
  <c r="F28" i="5"/>
  <c r="F20" i="5"/>
  <c r="F8" i="5"/>
  <c r="F50" i="5"/>
  <c r="F46" i="5"/>
  <c r="F42" i="5"/>
  <c r="F38" i="5"/>
  <c r="F34" i="5"/>
  <c r="F30" i="5"/>
  <c r="F26" i="5"/>
  <c r="F22" i="5"/>
  <c r="F18" i="5"/>
  <c r="F14" i="5"/>
  <c r="F10" i="5"/>
  <c r="E6" i="4" l="1"/>
  <c r="E7" i="4"/>
  <c r="E8" i="4"/>
  <c r="F8" i="4" s="1"/>
  <c r="E9" i="4"/>
  <c r="F50" i="4" s="1"/>
  <c r="E10" i="4"/>
  <c r="E11" i="4"/>
  <c r="E12" i="4"/>
  <c r="F12" i="4" s="1"/>
  <c r="E13" i="4"/>
  <c r="E14" i="4"/>
  <c r="E15" i="4"/>
  <c r="E16" i="4"/>
  <c r="F16" i="4" s="1"/>
  <c r="E17" i="4"/>
  <c r="E18" i="4"/>
  <c r="E19" i="4"/>
  <c r="E20" i="4"/>
  <c r="F20" i="4" s="1"/>
  <c r="E21" i="4"/>
  <c r="E22" i="4"/>
  <c r="E23" i="4"/>
  <c r="E24" i="4"/>
  <c r="F24" i="4" s="1"/>
  <c r="E25" i="4"/>
  <c r="E26" i="4"/>
  <c r="E27" i="4"/>
  <c r="E28" i="4"/>
  <c r="F28" i="4" s="1"/>
  <c r="E29" i="4"/>
  <c r="E30" i="4"/>
  <c r="E31" i="4"/>
  <c r="E32" i="4"/>
  <c r="F32" i="4" s="1"/>
  <c r="E33" i="4"/>
  <c r="E34" i="4"/>
  <c r="E35" i="4"/>
  <c r="E36" i="4"/>
  <c r="F36" i="4" s="1"/>
  <c r="E37" i="4"/>
  <c r="E38" i="4"/>
  <c r="E39" i="4"/>
  <c r="E40" i="4"/>
  <c r="F40" i="4" s="1"/>
  <c r="E41" i="4"/>
  <c r="E42" i="4"/>
  <c r="E43" i="4"/>
  <c r="E44" i="4"/>
  <c r="F44" i="4" s="1"/>
  <c r="E45" i="4"/>
  <c r="E46" i="4"/>
  <c r="E47" i="4"/>
  <c r="E48" i="4"/>
  <c r="F48" i="4" s="1"/>
  <c r="E49" i="4"/>
  <c r="E50" i="4"/>
  <c r="E51" i="4"/>
  <c r="E52" i="4"/>
  <c r="F52" i="4" s="1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F49" i="4"/>
  <c r="F45" i="4"/>
  <c r="F41" i="4"/>
  <c r="F37" i="4"/>
  <c r="F33" i="4"/>
  <c r="F29" i="4"/>
  <c r="F25" i="4"/>
  <c r="F21" i="4"/>
  <c r="F17" i="4"/>
  <c r="F13" i="4"/>
  <c r="F9" i="4"/>
  <c r="F10" i="4" l="1"/>
  <c r="F18" i="4"/>
  <c r="F30" i="4"/>
  <c r="F6" i="4"/>
  <c r="F14" i="4"/>
  <c r="F22" i="4"/>
  <c r="F26" i="4"/>
  <c r="F34" i="4"/>
  <c r="F38" i="4"/>
  <c r="F42" i="4"/>
  <c r="F46" i="4"/>
  <c r="F7" i="4"/>
  <c r="F11" i="4"/>
  <c r="F15" i="4"/>
  <c r="F19" i="4"/>
  <c r="F23" i="4"/>
  <c r="F27" i="4"/>
  <c r="F31" i="4"/>
  <c r="F35" i="4"/>
  <c r="F39" i="4"/>
  <c r="F43" i="4"/>
  <c r="F47" i="4"/>
  <c r="F51" i="4"/>
  <c r="E48" i="2" l="1"/>
  <c r="E49" i="2"/>
  <c r="E49" i="6" s="1"/>
  <c r="F49" i="6" s="1"/>
  <c r="E50" i="2"/>
  <c r="E51" i="2"/>
  <c r="E52" i="2"/>
  <c r="G52" i="2"/>
  <c r="G51" i="2"/>
  <c r="G50" i="2"/>
  <c r="G49" i="2"/>
  <c r="G48" i="2"/>
  <c r="G47" i="2"/>
  <c r="E47" i="2"/>
  <c r="G46" i="2"/>
  <c r="E46" i="2"/>
  <c r="G45" i="2"/>
  <c r="E45" i="2"/>
  <c r="E45" i="6" s="1"/>
  <c r="F45" i="6" s="1"/>
  <c r="G44" i="2"/>
  <c r="E44" i="2"/>
  <c r="G43" i="2"/>
  <c r="E43" i="2"/>
  <c r="G42" i="2"/>
  <c r="E42" i="2"/>
  <c r="G41" i="2"/>
  <c r="E41" i="2"/>
  <c r="G40" i="2"/>
  <c r="E40" i="2"/>
  <c r="G39" i="2"/>
  <c r="E39" i="2"/>
  <c r="G38" i="2"/>
  <c r="E38" i="2"/>
  <c r="G37" i="2"/>
  <c r="E37" i="2"/>
  <c r="G36" i="2"/>
  <c r="E36" i="2"/>
  <c r="G35" i="2"/>
  <c r="E35" i="2"/>
  <c r="G34" i="2"/>
  <c r="E34" i="2"/>
  <c r="G33" i="2"/>
  <c r="E33" i="2"/>
  <c r="G32" i="2"/>
  <c r="E32" i="2"/>
  <c r="G31" i="2"/>
  <c r="E31" i="2"/>
  <c r="G30" i="2"/>
  <c r="E30" i="2"/>
  <c r="G29" i="2"/>
  <c r="E29" i="2"/>
  <c r="G28" i="2"/>
  <c r="E28" i="2"/>
  <c r="G27" i="2"/>
  <c r="E27" i="2"/>
  <c r="G26" i="2"/>
  <c r="E26" i="2"/>
  <c r="G25" i="2"/>
  <c r="E25" i="2"/>
  <c r="G24" i="2"/>
  <c r="E24" i="2"/>
  <c r="G23" i="2"/>
  <c r="E23" i="2"/>
  <c r="G22" i="2"/>
  <c r="E22" i="2"/>
  <c r="G21" i="2"/>
  <c r="E21" i="2"/>
  <c r="G20" i="2"/>
  <c r="E20" i="2"/>
  <c r="G19" i="2"/>
  <c r="E19" i="2"/>
  <c r="G18" i="2"/>
  <c r="E18" i="2"/>
  <c r="G17" i="2"/>
  <c r="E17" i="2"/>
  <c r="G16" i="2"/>
  <c r="E16" i="2"/>
  <c r="G15" i="2"/>
  <c r="E15" i="2"/>
  <c r="G14" i="2"/>
  <c r="E14" i="2"/>
  <c r="G13" i="2"/>
  <c r="E13" i="2"/>
  <c r="G12" i="2"/>
  <c r="E12" i="2"/>
  <c r="G11" i="2"/>
  <c r="E11" i="2"/>
  <c r="G10" i="2"/>
  <c r="E10" i="2"/>
  <c r="G9" i="2"/>
  <c r="E9" i="2"/>
  <c r="G8" i="2"/>
  <c r="E8" i="2"/>
  <c r="G7" i="2"/>
  <c r="E7" i="2"/>
  <c r="G6" i="2"/>
  <c r="E6" i="2"/>
  <c r="E6" i="6" s="1"/>
  <c r="F6" i="6" s="1"/>
  <c r="G52" i="1"/>
  <c r="E52" i="1"/>
  <c r="F52" i="1" s="1"/>
  <c r="G51" i="1"/>
  <c r="E51" i="1"/>
  <c r="F51" i="1" s="1"/>
  <c r="G50" i="1"/>
  <c r="E50" i="1"/>
  <c r="F50" i="1" s="1"/>
  <c r="G49" i="1"/>
  <c r="E49" i="1"/>
  <c r="G48" i="1"/>
  <c r="E48" i="1"/>
  <c r="F48" i="1" s="1"/>
  <c r="G47" i="1"/>
  <c r="E47" i="1"/>
  <c r="F47" i="1" s="1"/>
  <c r="G46" i="1"/>
  <c r="E46" i="1"/>
  <c r="F46" i="1" s="1"/>
  <c r="G45" i="1"/>
  <c r="E45" i="1"/>
  <c r="G44" i="1"/>
  <c r="E44" i="1"/>
  <c r="F44" i="1" s="1"/>
  <c r="G43" i="1"/>
  <c r="E43" i="1"/>
  <c r="F43" i="1" s="1"/>
  <c r="G42" i="1"/>
  <c r="E42" i="1"/>
  <c r="F42" i="1" s="1"/>
  <c r="G41" i="1"/>
  <c r="E41" i="1"/>
  <c r="G40" i="1"/>
  <c r="E40" i="1"/>
  <c r="F40" i="1" s="1"/>
  <c r="G39" i="1"/>
  <c r="E39" i="1"/>
  <c r="F39" i="1" s="1"/>
  <c r="G38" i="1"/>
  <c r="E38" i="1"/>
  <c r="F38" i="1" s="1"/>
  <c r="G37" i="1"/>
  <c r="E37" i="1"/>
  <c r="G36" i="1"/>
  <c r="E36" i="1"/>
  <c r="F36" i="1" s="1"/>
  <c r="G35" i="1"/>
  <c r="E35" i="1"/>
  <c r="F35" i="1" s="1"/>
  <c r="G34" i="1"/>
  <c r="E34" i="1"/>
  <c r="F34" i="1" s="1"/>
  <c r="G33" i="1"/>
  <c r="E33" i="1"/>
  <c r="G32" i="1"/>
  <c r="E32" i="1"/>
  <c r="F32" i="1" s="1"/>
  <c r="G31" i="1"/>
  <c r="E31" i="1"/>
  <c r="F31" i="1" s="1"/>
  <c r="G30" i="1"/>
  <c r="E30" i="1"/>
  <c r="F30" i="1" s="1"/>
  <c r="G29" i="1"/>
  <c r="E29" i="1"/>
  <c r="G28" i="1"/>
  <c r="E28" i="1"/>
  <c r="F28" i="1" s="1"/>
  <c r="G27" i="1"/>
  <c r="E27" i="1"/>
  <c r="F27" i="1" s="1"/>
  <c r="G26" i="1"/>
  <c r="E26" i="1"/>
  <c r="F26" i="1" s="1"/>
  <c r="G25" i="1"/>
  <c r="E25" i="1"/>
  <c r="G24" i="1"/>
  <c r="E24" i="1"/>
  <c r="F24" i="1" s="1"/>
  <c r="G23" i="1"/>
  <c r="E23" i="1"/>
  <c r="F23" i="1" s="1"/>
  <c r="G22" i="1"/>
  <c r="E22" i="1"/>
  <c r="F22" i="1" s="1"/>
  <c r="G21" i="1"/>
  <c r="E21" i="1"/>
  <c r="G20" i="1"/>
  <c r="E20" i="1"/>
  <c r="F20" i="1" s="1"/>
  <c r="G19" i="1"/>
  <c r="E19" i="1"/>
  <c r="F19" i="1" s="1"/>
  <c r="G18" i="1"/>
  <c r="E18" i="1"/>
  <c r="F18" i="1" s="1"/>
  <c r="G17" i="1"/>
  <c r="E17" i="1"/>
  <c r="G16" i="1"/>
  <c r="E16" i="1"/>
  <c r="F16" i="1" s="1"/>
  <c r="G15" i="1"/>
  <c r="E15" i="1"/>
  <c r="F15" i="1" s="1"/>
  <c r="G14" i="1"/>
  <c r="E14" i="1"/>
  <c r="F14" i="1" s="1"/>
  <c r="G13" i="1"/>
  <c r="E13" i="1"/>
  <c r="G12" i="1"/>
  <c r="E12" i="1"/>
  <c r="F12" i="1" s="1"/>
  <c r="G11" i="1"/>
  <c r="E11" i="1"/>
  <c r="F11" i="1" s="1"/>
  <c r="G10" i="1"/>
  <c r="E10" i="1"/>
  <c r="F10" i="1" s="1"/>
  <c r="G9" i="1"/>
  <c r="E9" i="1"/>
  <c r="G8" i="1"/>
  <c r="E8" i="1"/>
  <c r="F8" i="1" s="1"/>
  <c r="G7" i="1"/>
  <c r="E7" i="1"/>
  <c r="F7" i="1" s="1"/>
  <c r="G6" i="1"/>
  <c r="E6" i="1"/>
  <c r="F6" i="1" s="1"/>
  <c r="G26" i="6" l="1"/>
  <c r="G16" i="6"/>
  <c r="G21" i="6"/>
  <c r="G32" i="6"/>
  <c r="G30" i="6"/>
  <c r="G12" i="6"/>
  <c r="G43" i="6"/>
  <c r="G42" i="6"/>
  <c r="G8" i="6"/>
  <c r="G39" i="6"/>
  <c r="G38" i="6"/>
  <c r="G45" i="6"/>
  <c r="G19" i="6"/>
  <c r="G17" i="6"/>
  <c r="G10" i="6"/>
  <c r="G48" i="6"/>
  <c r="G35" i="6"/>
  <c r="G44" i="6"/>
  <c r="G47" i="6"/>
  <c r="G46" i="6"/>
  <c r="G37" i="6"/>
  <c r="G27" i="6"/>
  <c r="G14" i="6"/>
  <c r="G29" i="6"/>
  <c r="G23" i="6"/>
  <c r="G52" i="6"/>
  <c r="G25" i="6"/>
  <c r="G34" i="6"/>
  <c r="G15" i="6"/>
  <c r="G22" i="6"/>
  <c r="G20" i="6"/>
  <c r="G33" i="6"/>
  <c r="G41" i="6"/>
  <c r="G6" i="6"/>
  <c r="G31" i="6"/>
  <c r="G18" i="6"/>
  <c r="G13" i="6"/>
  <c r="G11" i="6"/>
  <c r="G40" i="6"/>
  <c r="G51" i="6"/>
  <c r="G7" i="6"/>
  <c r="G36" i="6"/>
  <c r="G49" i="6"/>
  <c r="G50" i="6"/>
  <c r="G28" i="6"/>
  <c r="G24" i="6"/>
  <c r="G9" i="6"/>
  <c r="F51" i="2"/>
  <c r="F6" i="2"/>
  <c r="F7" i="2"/>
  <c r="F9" i="2"/>
  <c r="F8" i="2"/>
  <c r="F12" i="2"/>
  <c r="F16" i="2"/>
  <c r="F20" i="2"/>
  <c r="F24" i="2"/>
  <c r="F28" i="2"/>
  <c r="F32" i="2"/>
  <c r="F36" i="2"/>
  <c r="F40" i="2"/>
  <c r="F44" i="2"/>
  <c r="F48" i="2"/>
  <c r="F52" i="2"/>
  <c r="F13" i="2"/>
  <c r="F17" i="2"/>
  <c r="F21" i="2"/>
  <c r="F25" i="2"/>
  <c r="F29" i="2"/>
  <c r="F33" i="2"/>
  <c r="F37" i="2"/>
  <c r="F41" i="2"/>
  <c r="F45" i="2"/>
  <c r="F49" i="2"/>
  <c r="F9" i="1"/>
  <c r="F17" i="1"/>
  <c r="F25" i="1"/>
  <c r="F33" i="1"/>
  <c r="F37" i="1"/>
  <c r="F45" i="1"/>
  <c r="F49" i="1"/>
  <c r="F22" i="2"/>
  <c r="F26" i="2"/>
  <c r="F30" i="2"/>
  <c r="F34" i="2"/>
  <c r="F50" i="2"/>
  <c r="F13" i="1"/>
  <c r="F21" i="1"/>
  <c r="F29" i="1"/>
  <c r="F41" i="1"/>
  <c r="F10" i="2"/>
  <c r="F14" i="2"/>
  <c r="F18" i="2"/>
  <c r="F38" i="2"/>
  <c r="F42" i="2"/>
  <c r="F46" i="2"/>
  <c r="F11" i="2"/>
  <c r="F15" i="2"/>
  <c r="F19" i="2"/>
  <c r="F23" i="2"/>
  <c r="F27" i="2"/>
  <c r="F31" i="2"/>
  <c r="F35" i="2"/>
  <c r="F39" i="2"/>
  <c r="F43" i="2"/>
  <c r="F47" i="2"/>
</calcChain>
</file>

<file path=xl/sharedStrings.xml><?xml version="1.0" encoding="utf-8"?>
<sst xmlns="http://schemas.openxmlformats.org/spreadsheetml/2006/main" count="311" uniqueCount="80">
  <si>
    <t>TRƯỜNG THPT HOÀNG VĂN THỤ</t>
  </si>
  <si>
    <t>BAN THI ĐUA HỌC SINH</t>
  </si>
  <si>
    <t>BẢNG TỔNG HỢP ĐIỂM THI ĐUA TUẦN 6</t>
  </si>
  <si>
    <t xml:space="preserve"> </t>
  </si>
  <si>
    <t>(Từ 09/10/2023 đến 14/10/2023)</t>
  </si>
  <si>
    <t>Lớp</t>
  </si>
  <si>
    <t>TB tiết học</t>
  </si>
  <si>
    <t>TB điểm miệng</t>
  </si>
  <si>
    <t>Điểm giám thị</t>
  </si>
  <si>
    <t>Tổng điểm</t>
  </si>
  <si>
    <t>Xếp thứ</t>
  </si>
  <si>
    <t>Xếp loại</t>
  </si>
  <si>
    <t>12A1</t>
  </si>
  <si>
    <t>12A2</t>
  </si>
  <si>
    <t>12A3</t>
  </si>
  <si>
    <t>12A4</t>
  </si>
  <si>
    <t>12A5</t>
  </si>
  <si>
    <t>12A6</t>
  </si>
  <si>
    <t>12A7</t>
  </si>
  <si>
    <t>12A8</t>
  </si>
  <si>
    <t>12A9</t>
  </si>
  <si>
    <t>12A10</t>
  </si>
  <si>
    <t>12A11</t>
  </si>
  <si>
    <t>12A12</t>
  </si>
  <si>
    <t>12A13</t>
  </si>
  <si>
    <t>12A14</t>
  </si>
  <si>
    <t>12A15</t>
  </si>
  <si>
    <t>11A1</t>
  </si>
  <si>
    <t>11A2</t>
  </si>
  <si>
    <t>11A3</t>
  </si>
  <si>
    <t>11A4</t>
  </si>
  <si>
    <t>11A5</t>
  </si>
  <si>
    <t>11A6</t>
  </si>
  <si>
    <t>11A7</t>
  </si>
  <si>
    <t>11A8</t>
  </si>
  <si>
    <t>11D1</t>
  </si>
  <si>
    <t>11D2</t>
  </si>
  <si>
    <t>11D3</t>
  </si>
  <si>
    <t>11D4</t>
  </si>
  <si>
    <t>11D5</t>
  </si>
  <si>
    <t>11D6</t>
  </si>
  <si>
    <t>11D7</t>
  </si>
  <si>
    <t>11D8</t>
  </si>
  <si>
    <t>10A1</t>
  </si>
  <si>
    <t>10A2</t>
  </si>
  <si>
    <t>10A3</t>
  </si>
  <si>
    <t>10A4</t>
  </si>
  <si>
    <t>10A5</t>
  </si>
  <si>
    <t>10A6</t>
  </si>
  <si>
    <t>10A7</t>
  </si>
  <si>
    <t>10D1</t>
  </si>
  <si>
    <t>10D2</t>
  </si>
  <si>
    <t>10D3</t>
  </si>
  <si>
    <t>10D4</t>
  </si>
  <si>
    <t>10D5</t>
  </si>
  <si>
    <t>10D6</t>
  </si>
  <si>
    <t>10D7</t>
  </si>
  <si>
    <t>10D8</t>
  </si>
  <si>
    <t>10D9</t>
  </si>
  <si>
    <r>
      <rPr>
        <sz val="12"/>
        <color theme="1"/>
        <rFont val="Times New Roman"/>
      </rPr>
      <t>- Xếp loại</t>
    </r>
    <r>
      <rPr>
        <b/>
        <sz val="12"/>
        <color theme="1"/>
        <rFont val="Times New Roman"/>
      </rPr>
      <t xml:space="preserve"> Tốt</t>
    </r>
    <r>
      <rPr>
        <sz val="12"/>
        <color theme="1"/>
        <rFont val="Times New Roman"/>
      </rPr>
      <t>: Điểm TB Tiết học &gt;=8; TB điểm miệng &gt;=8; Điểm GT &gt;=8</t>
    </r>
  </si>
  <si>
    <r>
      <rPr>
        <sz val="12"/>
        <color theme="1"/>
        <rFont val="Times New Roman"/>
      </rPr>
      <t xml:space="preserve">- Xếp loại </t>
    </r>
    <r>
      <rPr>
        <b/>
        <sz val="12"/>
        <color theme="1"/>
        <rFont val="Times New Roman"/>
      </rPr>
      <t>Khá</t>
    </r>
    <r>
      <rPr>
        <sz val="12"/>
        <color theme="1"/>
        <rFont val="Times New Roman"/>
      </rPr>
      <t>: Điểm TB Tiết học &gt;=6.5; TB điểm miệng &gt;=6.5; Điểm GT &gt;=6.5</t>
    </r>
  </si>
  <si>
    <r>
      <rPr>
        <sz val="12"/>
        <color theme="1"/>
        <rFont val="Times New Roman"/>
      </rPr>
      <t xml:space="preserve">- Xếp loại </t>
    </r>
    <r>
      <rPr>
        <b/>
        <sz val="12"/>
        <color theme="1"/>
        <rFont val="Times New Roman"/>
      </rPr>
      <t>Trung bình</t>
    </r>
    <r>
      <rPr>
        <sz val="12"/>
        <color theme="1"/>
        <rFont val="Times New Roman"/>
      </rPr>
      <t>: Điểm TB Tiết học &gt;=5; TB điểm miệng &gt;=5; Điểm GT &gt;=5</t>
    </r>
  </si>
  <si>
    <r>
      <rPr>
        <sz val="12"/>
        <color theme="1"/>
        <rFont val="Times New Roman"/>
      </rPr>
      <t xml:space="preserve">- Còn lại là </t>
    </r>
    <r>
      <rPr>
        <b/>
        <sz val="12"/>
        <color theme="1"/>
        <rFont val="Times New Roman"/>
      </rPr>
      <t>Chưa đạt</t>
    </r>
  </si>
  <si>
    <t>BẢNG TỔNG HỢP ĐIỂM THI ĐUA TUẦN 8</t>
  </si>
  <si>
    <t>(Từ 23/10/2023 đến 28/10/2023)</t>
  </si>
  <si>
    <r>
      <rPr>
        <sz val="12"/>
        <color theme="1"/>
        <rFont val="Times New Roman"/>
      </rPr>
      <t>- Xếp loại</t>
    </r>
    <r>
      <rPr>
        <b/>
        <sz val="12"/>
        <color theme="1"/>
        <rFont val="Times New Roman"/>
      </rPr>
      <t xml:space="preserve"> Tốt</t>
    </r>
    <r>
      <rPr>
        <sz val="12"/>
        <color theme="1"/>
        <rFont val="Times New Roman"/>
      </rPr>
      <t>: Điểm TB Tiết học &gt;=8; TB điểm miệng &gt;=8; Điểm GT &gt;=8</t>
    </r>
  </si>
  <si>
    <r>
      <rPr>
        <sz val="12"/>
        <color theme="1"/>
        <rFont val="Times New Roman"/>
      </rPr>
      <t xml:space="preserve">- Xếp loại </t>
    </r>
    <r>
      <rPr>
        <b/>
        <sz val="12"/>
        <color theme="1"/>
        <rFont val="Times New Roman"/>
      </rPr>
      <t>Khá</t>
    </r>
    <r>
      <rPr>
        <sz val="12"/>
        <color theme="1"/>
        <rFont val="Times New Roman"/>
      </rPr>
      <t>: Điểm TB Tiết học &gt;=6.5; TB điểm miệng &gt;=6.5; Điểm GT &gt;=6.5</t>
    </r>
  </si>
  <si>
    <r>
      <rPr>
        <sz val="12"/>
        <color theme="1"/>
        <rFont val="Times New Roman"/>
      </rPr>
      <t xml:space="preserve">- Xếp loại </t>
    </r>
    <r>
      <rPr>
        <b/>
        <sz val="12"/>
        <color theme="1"/>
        <rFont val="Times New Roman"/>
      </rPr>
      <t>Trung bình</t>
    </r>
    <r>
      <rPr>
        <sz val="12"/>
        <color theme="1"/>
        <rFont val="Times New Roman"/>
      </rPr>
      <t>: Điểm TB Tiết học &gt;=5; TB điểm miệng &gt;=5; Điểm GT &gt;=5</t>
    </r>
  </si>
  <si>
    <r>
      <rPr>
        <sz val="12"/>
        <color theme="1"/>
        <rFont val="Times New Roman"/>
      </rPr>
      <t xml:space="preserve">- Còn lại là </t>
    </r>
    <r>
      <rPr>
        <b/>
        <sz val="12"/>
        <color theme="1"/>
        <rFont val="Times New Roman"/>
      </rPr>
      <t>Chưa đạt</t>
    </r>
  </si>
  <si>
    <t>BẢNG TỔNG HỢP ĐIỂM THI ĐUA TUẦN 7</t>
  </si>
  <si>
    <t>(Từ 14/10/2023 đến 20/10/2023)</t>
  </si>
  <si>
    <t>BẢNG TỔNG HỢP ĐIỂM THI ĐUA TUẦN 5</t>
  </si>
  <si>
    <t>(Từ 02/10/2023 đến 07/10/2023)</t>
  </si>
  <si>
    <t>Ghi chú</t>
  </si>
  <si>
    <t>Tuần 5</t>
  </si>
  <si>
    <t>Tuần 6</t>
  </si>
  <si>
    <t>Tuần 7</t>
  </si>
  <si>
    <t>Tuần 8</t>
  </si>
  <si>
    <t>BẢNG TỔNG HỢP ĐIỂM THI ĐUA THÁNG 10</t>
  </si>
  <si>
    <t>Năm học 2023-2024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</si>
</sst>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color rgb="FF000000"/>
      <name val="Arial"/>
      <scheme val="minor"/>
    </font>
    <font>
      <b/>
      <sz val="12"/>
      <color theme="1"/>
      <name val="Times New Roman"/>
    </font>
    <font>
      <sz val="12"/>
      <color theme="1"/>
      <name val="Times New Roman"/>
    </font>
    <font>
      <sz val="12"/>
      <color rgb="FF000000"/>
      <name val="Times New Roman"/>
    </font>
    <font>
      <b/>
      <sz val="16"/>
      <color theme="1"/>
      <name val="Times New Roman"/>
    </font>
    <font>
      <i/>
      <sz val="12"/>
      <color theme="1"/>
      <name val="Times New Roman"/>
    </font>
    <font>
      <sz val="10"/>
      <color rgb="FF000000"/>
      <name val="Arial"/>
    </font>
    <font>
      <sz val="10"/>
      <color theme="1"/>
      <name val="Arial"/>
      <scheme val="minor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i/>
      <sz val="12"/>
      <name val="Times New Roman"/>
      <family val="1"/>
    </font>
    <font>
      <b/>
      <sz val="10"/>
      <color rgb="FF000000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E6FC"/>
        <bgColor rgb="FFD9E6FC"/>
      </patternFill>
    </fill>
    <fill>
      <patternFill patternType="solid">
        <fgColor theme="0"/>
        <bgColor theme="0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DashDot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Dashed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92">
    <xf numFmtId="0" fontId="0" fillId="0" borderId="0" xfId="0" applyFont="1" applyAlignment="1"/>
    <xf numFmtId="0" fontId="2" fillId="0" borderId="0" xfId="0" applyFont="1" applyAlignment="1">
      <alignment horizontal="left" vertical="center"/>
    </xf>
    <xf numFmtId="0" fontId="3" fillId="0" borderId="0" xfId="0" applyFont="1"/>
    <xf numFmtId="0" fontId="1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3" fillId="0" borderId="2" xfId="0" applyFont="1" applyBorder="1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1" xfId="0" applyFont="1" applyBorder="1"/>
    <xf numFmtId="0" fontId="2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" fillId="0" borderId="3" xfId="0" applyFont="1" applyBorder="1"/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3" fillId="0" borderId="4" xfId="0" applyFont="1" applyBorder="1"/>
    <xf numFmtId="0" fontId="2" fillId="0" borderId="0" xfId="0" applyFont="1" applyAlignment="1">
      <alignment horizontal="left" vertical="center"/>
    </xf>
    <xf numFmtId="0" fontId="7" fillId="0" borderId="0" xfId="0" applyFont="1"/>
    <xf numFmtId="0" fontId="6" fillId="0" borderId="0" xfId="0" applyFont="1"/>
    <xf numFmtId="0" fontId="2" fillId="3" borderId="0" xfId="0" applyFont="1" applyFill="1" applyAlignment="1">
      <alignment horizontal="left" vertical="center"/>
    </xf>
    <xf numFmtId="0" fontId="6" fillId="3" borderId="0" xfId="0" applyFont="1" applyFill="1"/>
    <xf numFmtId="0" fontId="1" fillId="0" borderId="0" xfId="0" applyFont="1" applyAlignment="1">
      <alignment horizontal="center" vertical="center"/>
    </xf>
    <xf numFmtId="0" fontId="0" fillId="0" borderId="0" xfId="0" applyFont="1" applyAlignme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/>
    </xf>
    <xf numFmtId="0" fontId="8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/>
    </xf>
    <xf numFmtId="0" fontId="8" fillId="2" borderId="2" xfId="0" applyNumberFormat="1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/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49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49" fontId="7" fillId="0" borderId="0" xfId="0" applyNumberFormat="1" applyFont="1"/>
    <xf numFmtId="0" fontId="8" fillId="2" borderId="5" xfId="0" applyNumberFormat="1" applyFont="1" applyFill="1" applyBorder="1" applyAlignment="1">
      <alignment horizontal="center" vertical="center"/>
    </xf>
    <xf numFmtId="0" fontId="8" fillId="2" borderId="6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9" fillId="0" borderId="0" xfId="0" applyFont="1" applyAlignment="1"/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4" fillId="0" borderId="7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center" vertical="center"/>
    </xf>
    <xf numFmtId="49" fontId="14" fillId="0" borderId="7" xfId="0" applyNumberFormat="1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/>
    </xf>
    <xf numFmtId="0" fontId="9" fillId="0" borderId="7" xfId="0" applyFont="1" applyBorder="1" applyAlignment="1"/>
    <xf numFmtId="0" fontId="14" fillId="0" borderId="8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center" vertical="center"/>
    </xf>
    <xf numFmtId="49" fontId="14" fillId="0" borderId="8" xfId="0" applyNumberFormat="1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/>
    </xf>
    <xf numFmtId="0" fontId="9" fillId="0" borderId="8" xfId="0" applyFont="1" applyBorder="1" applyAlignment="1"/>
    <xf numFmtId="0" fontId="14" fillId="0" borderId="9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center" vertical="center"/>
    </xf>
    <xf numFmtId="49" fontId="14" fillId="0" borderId="9" xfId="0" applyNumberFormat="1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/>
    </xf>
    <xf numFmtId="0" fontId="9" fillId="0" borderId="9" xfId="0" applyFont="1" applyBorder="1" applyAlignment="1"/>
    <xf numFmtId="0" fontId="17" fillId="0" borderId="0" xfId="0" applyFont="1" applyAlignment="1"/>
    <xf numFmtId="0" fontId="10" fillId="0" borderId="1" xfId="0" applyFont="1" applyBorder="1" applyAlignment="1">
      <alignment horizontal="center" vertical="center"/>
    </xf>
    <xf numFmtId="0" fontId="8" fillId="2" borderId="3" xfId="0" applyNumberFormat="1" applyFont="1" applyFill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0" fontId="8" fillId="2" borderId="10" xfId="0" applyNumberFormat="1" applyFont="1" applyFill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4" fillId="0" borderId="7" xfId="0" applyNumberFormat="1" applyFont="1" applyBorder="1" applyAlignment="1">
      <alignment horizontal="center" vertical="center"/>
    </xf>
  </cellXfs>
  <cellStyles count="1">
    <cellStyle name="Normal" xfId="0" builtinId="0"/>
  </cellStyles>
  <dxfs count="30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fill>
        <patternFill patternType="solid">
          <fgColor rgb="FFD9E6FC"/>
          <bgColor rgb="FFD9E6FC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rgb="FF000000"/>
        </right>
        <top/>
        <bottom style="thin">
          <color rgb="FF000000"/>
        </bottom>
        <vertical/>
        <horizontal/>
      </border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30" formatCode="@"/>
    </dxf>
    <dxf>
      <fill>
        <patternFill patternType="solid">
          <fgColor rgb="FFD9E6FC"/>
          <bgColor rgb="FFD9E6FC"/>
        </patternFill>
      </fill>
    </dxf>
    <dxf>
      <fill>
        <patternFill patternType="solid">
          <fgColor rgb="FFD9E6FC"/>
          <bgColor rgb="FFD9E6FC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6FC"/>
          <bgColor rgb="FFD9E6FC"/>
        </patternFill>
      </fill>
    </dxf>
    <dxf>
      <fill>
        <patternFill patternType="solid">
          <fgColor rgb="FFD9E6FC"/>
          <bgColor rgb="FFD9E6FC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6FC"/>
          <bgColor rgb="FFD9E6FC"/>
        </patternFill>
      </fill>
    </dxf>
    <dxf>
      <fill>
        <patternFill patternType="solid">
          <fgColor rgb="FFD9E6FC"/>
          <bgColor rgb="FFD9E6FC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6FC"/>
          <bgColor rgb="FFD9E6FC"/>
        </patternFill>
      </fill>
    </dxf>
    <dxf>
      <fill>
        <patternFill patternType="solid">
          <fgColor rgb="FFD9E6FC"/>
          <bgColor rgb="FFD9E6FC"/>
        </patternFill>
      </fill>
    </dxf>
    <dxf>
      <fill>
        <patternFill patternType="solid">
          <fgColor theme="4"/>
          <bgColor theme="4"/>
        </patternFill>
      </fill>
    </dxf>
  </dxfs>
  <tableStyles count="4">
    <tableStyle name="Điểm tuần 6-style" pivot="0" count="3">
      <tableStyleElement type="headerRow" dxfId="29"/>
      <tableStyleElement type="firstRowStripe" dxfId="28"/>
      <tableStyleElement type="secondRowStripe" dxfId="27"/>
    </tableStyle>
    <tableStyle name="Điểm tuần 7-style" pivot="0" count="3">
      <tableStyleElement type="headerRow" dxfId="20"/>
      <tableStyleElement type="firstRowStripe" dxfId="19"/>
      <tableStyleElement type="secondRowStripe" dxfId="18"/>
    </tableStyle>
    <tableStyle name="Điểm tuần 8-style" pivot="0" count="3">
      <tableStyleElement type="headerRow" dxfId="26"/>
      <tableStyleElement type="firstRowStripe" dxfId="25"/>
      <tableStyleElement type="secondRowStripe" dxfId="24"/>
    </tableStyle>
    <tableStyle name="Sheet1-style" pivot="0" count="3">
      <tableStyleElement type="headerRow" dxfId="23"/>
      <tableStyleElement type="firstRowStripe" dxfId="22"/>
      <tableStyleElement type="secondRowStripe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id="5" name="Table_16" displayName="Table_16" ref="A5:G53">
  <tableColumns count="7">
    <tableColumn id="1" name="Lớp"/>
    <tableColumn id="2" name="TB tiết học"/>
    <tableColumn id="3" name="TB điểm miệng"/>
    <tableColumn id="4" name="Điểm giám thị"/>
    <tableColumn id="5" name="Tổng điểm" dataDxfId="15">
      <calculatedColumnFormula>SUM(B6:D6,C6)</calculatedColumnFormula>
    </tableColumn>
    <tableColumn id="6" name="Xếp thứ" dataDxfId="14">
      <calculatedColumnFormula>RANK(E6,$E$6:$E$52,0)</calculatedColumnFormula>
    </tableColumn>
    <tableColumn id="7" name="Ghi chú"/>
  </tableColumns>
  <tableStyleInfo name="Điểm tuần 6-style" showFirstColumn="1" showLastColumn="1" showRowStripes="1" showColumnStripes="0"/>
</table>
</file>

<file path=xl/tables/table2.xml><?xml version="1.0" encoding="utf-8"?>
<table xmlns="http://schemas.openxmlformats.org/spreadsheetml/2006/main" id="1" name="Table_1" displayName="Table_1" ref="A5:G53">
  <tableColumns count="7">
    <tableColumn id="1" name="Lớp"/>
    <tableColumn id="2" name="TB tiết học"/>
    <tableColumn id="3" name="TB điểm miệng"/>
    <tableColumn id="4" name="Điểm giám thị"/>
    <tableColumn id="5" name="Tổng điểm"/>
    <tableColumn id="6" name="Xếp thứ"/>
    <tableColumn id="7" name="Xếp loại"/>
  </tableColumns>
  <tableStyleInfo name="Điểm tuần 6-style" showFirstColumn="1" showLastColumn="1" showRowStripes="1" showColumnStripes="0"/>
</table>
</file>

<file path=xl/tables/table3.xml><?xml version="1.0" encoding="utf-8"?>
<table xmlns="http://schemas.openxmlformats.org/spreadsheetml/2006/main" id="4" name="Table_15" displayName="Table_15" ref="A5:G53">
  <tableColumns count="7">
    <tableColumn id="1" name="Lớp"/>
    <tableColumn id="2" name="TB tiết học"/>
    <tableColumn id="3" name="TB điểm miệng"/>
    <tableColumn id="4" name="Điểm giám thị"/>
    <tableColumn id="5" name="Tổng điểm" dataDxfId="17">
      <calculatedColumnFormula>(B6+(C6*2))+D6</calculatedColumnFormula>
    </tableColumn>
    <tableColumn id="6" name="Xếp thứ"/>
    <tableColumn id="7" name="Xếp loại" dataDxfId="16">
      <calculatedColumnFormula>IF(AND( B6&gt;=8,C6&gt;=8,D6&gt;=8),"Tốt",IF(AND(8&gt;=B6&gt;=7,8&gt;=C6&gt;=7,8&gt;=D6&gt;=7),"Khá",IF(AND(7&gt;=B6&gt;=6,7&gt;=C6&gt;=6,7&gt;=D6&gt;=6),"Trung Bình")))</calculatedColumnFormula>
    </tableColumn>
  </tableColumns>
  <tableStyleInfo name="Điểm tuần 6-style" showFirstColumn="1" showLastColumn="1" showRowStripes="1" showColumnStripes="0"/>
</table>
</file>

<file path=xl/tables/table4.xml><?xml version="1.0" encoding="utf-8"?>
<table xmlns="http://schemas.openxmlformats.org/spreadsheetml/2006/main" id="2" name="Table_2" displayName="Table_2" ref="A5:G53">
  <tableColumns count="7">
    <tableColumn id="1" name="Lớp"/>
    <tableColumn id="2" name="TB tiết học"/>
    <tableColumn id="3" name="TB điểm miệng"/>
    <tableColumn id="4" name="Điểm giám thị"/>
    <tableColumn id="5" name="Tổng điểm"/>
    <tableColumn id="6" name="Xếp thứ"/>
    <tableColumn id="7" name="Xếp loại"/>
  </tableColumns>
  <tableStyleInfo name="Điểm tuần 8-style" showFirstColumn="1" showLastColumn="1" showRowStripes="1" showColumnStripes="0"/>
</table>
</file>

<file path=xl/tables/table5.xml><?xml version="1.0" encoding="utf-8"?>
<table xmlns="http://schemas.openxmlformats.org/spreadsheetml/2006/main" id="6" name="Table_27" displayName="Table_27" ref="A5:G52">
  <tableColumns count="7">
    <tableColumn id="1" name="Lớp"/>
    <tableColumn id="2" name="Tuần 5" dataDxfId="13">
      <calculatedColumnFormula>Table_16[[#This Row],[Tổng điểm]]</calculatedColumnFormula>
    </tableColumn>
    <tableColumn id="3" name="Tuần 6" dataDxfId="11">
      <calculatedColumnFormula>Table_1[[#This Row],[Tổng điểm]]</calculatedColumnFormula>
    </tableColumn>
    <tableColumn id="8" name="Tuần 7" dataDxfId="12">
      <calculatedColumnFormula>Table_15[[#This Row],[Tổng điểm]]</calculatedColumnFormula>
    </tableColumn>
    <tableColumn id="4" name="Tuần 8" dataDxfId="10">
      <calculatedColumnFormula>Table_2[[#This Row],[Tổng điểm]]</calculatedColumnFormula>
    </tableColumn>
    <tableColumn id="5" name="Tổng điểm"/>
    <tableColumn id="6" name="Xếp thứ"/>
  </tableColumns>
  <tableStyleInfo name="Điểm tuần 8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Y999"/>
  <sheetViews>
    <sheetView showGridLines="0" tabSelected="1" workbookViewId="0">
      <selection activeCell="L19" sqref="L19"/>
    </sheetView>
  </sheetViews>
  <sheetFormatPr defaultColWidth="12.6640625" defaultRowHeight="15" customHeight="1" x14ac:dyDescent="0.25"/>
  <cols>
    <col min="2" max="2" width="13.33203125" customWidth="1"/>
    <col min="3" max="3" width="16.88671875" customWidth="1"/>
    <col min="4" max="4" width="15.77734375" customWidth="1"/>
    <col min="7" max="7" width="9.88671875" customWidth="1"/>
  </cols>
  <sheetData>
    <row r="1" spans="1:25" ht="15.75" customHeight="1" x14ac:dyDescent="0.3">
      <c r="A1" s="58" t="s">
        <v>0</v>
      </c>
      <c r="B1" s="58"/>
      <c r="C1" s="58"/>
      <c r="D1" s="59"/>
      <c r="E1" s="60"/>
      <c r="F1" s="60"/>
      <c r="G1" s="60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5.75" customHeight="1" x14ac:dyDescent="0.3">
      <c r="A2" s="58" t="s">
        <v>1</v>
      </c>
      <c r="B2" s="58"/>
      <c r="C2" s="58"/>
      <c r="D2" s="59"/>
      <c r="E2" s="60"/>
      <c r="F2" s="60"/>
      <c r="G2" s="60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21" customHeight="1" x14ac:dyDescent="0.3">
      <c r="A3" s="61" t="s">
        <v>71</v>
      </c>
      <c r="B3" s="61"/>
      <c r="C3" s="61"/>
      <c r="D3" s="61"/>
      <c r="E3" s="61"/>
      <c r="F3" s="61"/>
      <c r="G3" s="61"/>
      <c r="J3" s="2" t="s">
        <v>3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5.75" customHeight="1" x14ac:dyDescent="0.3">
      <c r="A4" s="62" t="s">
        <v>72</v>
      </c>
      <c r="B4" s="62"/>
      <c r="C4" s="62"/>
      <c r="D4" s="62"/>
      <c r="E4" s="62"/>
      <c r="F4" s="62"/>
      <c r="G4" s="6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5.75" customHeight="1" x14ac:dyDescent="0.3">
      <c r="A5" s="59" t="s">
        <v>5</v>
      </c>
      <c r="B5" s="59" t="s">
        <v>6</v>
      </c>
      <c r="C5" s="59" t="s">
        <v>7</v>
      </c>
      <c r="D5" s="59" t="s">
        <v>8</v>
      </c>
      <c r="E5" s="59" t="s">
        <v>9</v>
      </c>
      <c r="F5" s="59" t="s">
        <v>10</v>
      </c>
      <c r="G5" s="59" t="s">
        <v>73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15.75" customHeight="1" x14ac:dyDescent="0.3">
      <c r="A6" s="63" t="s">
        <v>12</v>
      </c>
      <c r="B6" s="64">
        <v>10</v>
      </c>
      <c r="C6" s="65">
        <v>9.5</v>
      </c>
      <c r="D6" s="66">
        <v>9.6</v>
      </c>
      <c r="E6" s="67">
        <f t="shared" ref="E6:E53" si="0">SUM(B6:D6,C6)</f>
        <v>38.6</v>
      </c>
      <c r="F6" s="67">
        <f t="shared" ref="F6:F53" si="1">RANK(E6,$E$6:$E$52,0)</f>
        <v>3</v>
      </c>
      <c r="G6" s="68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5.75" customHeight="1" x14ac:dyDescent="0.3">
      <c r="A7" s="63" t="s">
        <v>13</v>
      </c>
      <c r="B7" s="64">
        <v>9.9499999999999993</v>
      </c>
      <c r="C7" s="65">
        <v>9.17</v>
      </c>
      <c r="D7" s="66">
        <v>9.6</v>
      </c>
      <c r="E7" s="67">
        <f t="shared" si="0"/>
        <v>37.89</v>
      </c>
      <c r="F7" s="67">
        <f t="shared" si="1"/>
        <v>11</v>
      </c>
      <c r="G7" s="68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5.75" customHeight="1" x14ac:dyDescent="0.3">
      <c r="A8" s="63" t="s">
        <v>14</v>
      </c>
      <c r="B8" s="64">
        <v>10</v>
      </c>
      <c r="C8" s="65">
        <v>8.6</v>
      </c>
      <c r="D8" s="66">
        <v>10</v>
      </c>
      <c r="E8" s="67">
        <f t="shared" si="0"/>
        <v>37.200000000000003</v>
      </c>
      <c r="F8" s="67">
        <f t="shared" si="1"/>
        <v>19</v>
      </c>
      <c r="G8" s="68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5.75" customHeight="1" x14ac:dyDescent="0.3">
      <c r="A9" s="63" t="s">
        <v>15</v>
      </c>
      <c r="B9" s="64">
        <v>10</v>
      </c>
      <c r="C9" s="65">
        <v>8.4</v>
      </c>
      <c r="D9" s="66">
        <v>9.6</v>
      </c>
      <c r="E9" s="67">
        <f t="shared" si="0"/>
        <v>36.4</v>
      </c>
      <c r="F9" s="67">
        <f t="shared" si="1"/>
        <v>23</v>
      </c>
      <c r="G9" s="68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15.75" customHeight="1" x14ac:dyDescent="0.3">
      <c r="A10" s="63" t="s">
        <v>16</v>
      </c>
      <c r="B10" s="64">
        <v>8.86</v>
      </c>
      <c r="C10" s="65">
        <v>9.68</v>
      </c>
      <c r="D10" s="66">
        <v>10</v>
      </c>
      <c r="E10" s="67">
        <f t="shared" si="0"/>
        <v>38.22</v>
      </c>
      <c r="F10" s="67">
        <f t="shared" si="1"/>
        <v>8</v>
      </c>
      <c r="G10" s="68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15.75" customHeight="1" x14ac:dyDescent="0.3">
      <c r="A11" s="63" t="s">
        <v>17</v>
      </c>
      <c r="B11" s="64">
        <v>9.93</v>
      </c>
      <c r="C11" s="65">
        <v>8.4600000000000009</v>
      </c>
      <c r="D11" s="66">
        <v>8.8000000000000007</v>
      </c>
      <c r="E11" s="67">
        <f t="shared" si="0"/>
        <v>35.650000000000006</v>
      </c>
      <c r="F11" s="67">
        <f t="shared" si="1"/>
        <v>29</v>
      </c>
      <c r="G11" s="68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15.75" customHeight="1" x14ac:dyDescent="0.3">
      <c r="A12" s="63" t="s">
        <v>18</v>
      </c>
      <c r="B12" s="64">
        <v>9.89</v>
      </c>
      <c r="C12" s="65">
        <v>7.88</v>
      </c>
      <c r="D12" s="66">
        <v>9.6</v>
      </c>
      <c r="E12" s="67">
        <f t="shared" si="0"/>
        <v>35.25</v>
      </c>
      <c r="F12" s="67">
        <f t="shared" si="1"/>
        <v>33</v>
      </c>
      <c r="G12" s="68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15.75" customHeight="1" x14ac:dyDescent="0.3">
      <c r="A13" s="63" t="s">
        <v>19</v>
      </c>
      <c r="B13" s="64">
        <v>9.9700000000000006</v>
      </c>
      <c r="C13" s="65">
        <v>7.5</v>
      </c>
      <c r="D13" s="66">
        <v>9.1999999999999993</v>
      </c>
      <c r="E13" s="67">
        <f t="shared" si="0"/>
        <v>34.17</v>
      </c>
      <c r="F13" s="67">
        <f t="shared" si="1"/>
        <v>37</v>
      </c>
      <c r="G13" s="68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15.75" customHeight="1" x14ac:dyDescent="0.3">
      <c r="A14" s="63" t="s">
        <v>20</v>
      </c>
      <c r="B14" s="64">
        <v>9.91</v>
      </c>
      <c r="C14" s="65">
        <v>6</v>
      </c>
      <c r="D14" s="66">
        <v>9.4</v>
      </c>
      <c r="E14" s="67">
        <f t="shared" si="0"/>
        <v>31.310000000000002</v>
      </c>
      <c r="F14" s="67">
        <f t="shared" si="1"/>
        <v>45</v>
      </c>
      <c r="G14" s="68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15.75" customHeight="1" x14ac:dyDescent="0.3">
      <c r="A15" s="63" t="s">
        <v>21</v>
      </c>
      <c r="B15" s="64">
        <v>9.93</v>
      </c>
      <c r="C15" s="65">
        <v>5</v>
      </c>
      <c r="D15" s="66">
        <v>8.6</v>
      </c>
      <c r="E15" s="67">
        <f t="shared" si="0"/>
        <v>28.53</v>
      </c>
      <c r="F15" s="67">
        <f t="shared" si="1"/>
        <v>47</v>
      </c>
      <c r="G15" s="68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15.75" customHeight="1" x14ac:dyDescent="0.3">
      <c r="A16" s="63" t="s">
        <v>22</v>
      </c>
      <c r="B16" s="64">
        <v>10</v>
      </c>
      <c r="C16" s="65">
        <v>7.1</v>
      </c>
      <c r="D16" s="66">
        <v>9.6</v>
      </c>
      <c r="E16" s="67">
        <f t="shared" si="0"/>
        <v>33.800000000000004</v>
      </c>
      <c r="F16" s="67">
        <f t="shared" si="1"/>
        <v>38</v>
      </c>
      <c r="G16" s="68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15.75" customHeight="1" x14ac:dyDescent="0.3">
      <c r="A17" s="63" t="s">
        <v>23</v>
      </c>
      <c r="B17" s="64">
        <v>9.9700000000000006</v>
      </c>
      <c r="C17" s="65">
        <v>7.1</v>
      </c>
      <c r="D17" s="66">
        <v>9.6</v>
      </c>
      <c r="E17" s="67">
        <f t="shared" si="0"/>
        <v>33.770000000000003</v>
      </c>
      <c r="F17" s="67">
        <f t="shared" si="1"/>
        <v>39</v>
      </c>
      <c r="G17" s="68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15.75" customHeight="1" x14ac:dyDescent="0.3">
      <c r="A18" s="63" t="s">
        <v>24</v>
      </c>
      <c r="B18" s="64">
        <v>9.9499999999999993</v>
      </c>
      <c r="C18" s="65">
        <v>6.93</v>
      </c>
      <c r="D18" s="66">
        <v>8.1999999999999993</v>
      </c>
      <c r="E18" s="67">
        <f t="shared" si="0"/>
        <v>32.01</v>
      </c>
      <c r="F18" s="67">
        <f t="shared" si="1"/>
        <v>44</v>
      </c>
      <c r="G18" s="68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15.75" customHeight="1" x14ac:dyDescent="0.3">
      <c r="A19" s="63" t="s">
        <v>25</v>
      </c>
      <c r="B19" s="64">
        <v>9.9700000000000006</v>
      </c>
      <c r="C19" s="91">
        <v>8.1999999999999993</v>
      </c>
      <c r="D19" s="66">
        <v>9.4</v>
      </c>
      <c r="E19" s="67">
        <f t="shared" si="0"/>
        <v>35.769999999999996</v>
      </c>
      <c r="F19" s="67">
        <f t="shared" si="1"/>
        <v>28</v>
      </c>
      <c r="G19" s="68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15.75" customHeight="1" x14ac:dyDescent="0.3">
      <c r="A20" s="63" t="s">
        <v>26</v>
      </c>
      <c r="B20" s="64">
        <v>9.9499999999999993</v>
      </c>
      <c r="C20" s="65">
        <v>8.3800000000000008</v>
      </c>
      <c r="D20" s="66">
        <v>9.4</v>
      </c>
      <c r="E20" s="67">
        <f t="shared" si="0"/>
        <v>36.11</v>
      </c>
      <c r="F20" s="67">
        <f t="shared" si="1"/>
        <v>25</v>
      </c>
      <c r="G20" s="68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15.75" customHeight="1" x14ac:dyDescent="0.3">
      <c r="A21" s="63" t="s">
        <v>27</v>
      </c>
      <c r="B21" s="64">
        <v>9.9600000000000009</v>
      </c>
      <c r="C21" s="65">
        <v>8.93</v>
      </c>
      <c r="D21" s="66">
        <v>10</v>
      </c>
      <c r="E21" s="67">
        <f t="shared" si="0"/>
        <v>37.82</v>
      </c>
      <c r="F21" s="67">
        <f t="shared" si="1"/>
        <v>13</v>
      </c>
      <c r="G21" s="68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15.75" customHeight="1" x14ac:dyDescent="0.3">
      <c r="A22" s="63" t="s">
        <v>28</v>
      </c>
      <c r="B22" s="64">
        <v>9.91</v>
      </c>
      <c r="C22" s="65">
        <v>9.33</v>
      </c>
      <c r="D22" s="66">
        <v>9.1999999999999993</v>
      </c>
      <c r="E22" s="67">
        <f t="shared" si="0"/>
        <v>37.770000000000003</v>
      </c>
      <c r="F22" s="67">
        <f t="shared" si="1"/>
        <v>15</v>
      </c>
      <c r="G22" s="68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15.75" customHeight="1" x14ac:dyDescent="0.3">
      <c r="A23" s="63" t="s">
        <v>29</v>
      </c>
      <c r="B23" s="64">
        <v>9.86</v>
      </c>
      <c r="C23" s="65">
        <v>5.7</v>
      </c>
      <c r="D23" s="66">
        <v>9.8000000000000007</v>
      </c>
      <c r="E23" s="67">
        <f t="shared" si="0"/>
        <v>31.06</v>
      </c>
      <c r="F23" s="67">
        <f t="shared" si="1"/>
        <v>46</v>
      </c>
      <c r="G23" s="68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15.75" customHeight="1" x14ac:dyDescent="0.3">
      <c r="A24" s="63" t="s">
        <v>30</v>
      </c>
      <c r="B24" s="64">
        <v>9.8699999999999992</v>
      </c>
      <c r="C24" s="65">
        <v>8</v>
      </c>
      <c r="D24" s="66">
        <v>9.4</v>
      </c>
      <c r="E24" s="67">
        <f t="shared" si="0"/>
        <v>35.269999999999996</v>
      </c>
      <c r="F24" s="67">
        <f t="shared" si="1"/>
        <v>32</v>
      </c>
      <c r="G24" s="68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15.75" customHeight="1" x14ac:dyDescent="0.3">
      <c r="A25" s="63" t="s">
        <v>31</v>
      </c>
      <c r="B25" s="64">
        <v>9.92</v>
      </c>
      <c r="C25" s="65">
        <v>7.92</v>
      </c>
      <c r="D25" s="66">
        <v>9.6</v>
      </c>
      <c r="E25" s="67">
        <f t="shared" si="0"/>
        <v>35.36</v>
      </c>
      <c r="F25" s="67">
        <f t="shared" si="1"/>
        <v>31</v>
      </c>
      <c r="G25" s="68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15.75" customHeight="1" x14ac:dyDescent="0.3">
      <c r="A26" s="63" t="s">
        <v>32</v>
      </c>
      <c r="B26" s="64">
        <v>9.8000000000000007</v>
      </c>
      <c r="C26" s="65">
        <v>9.8000000000000007</v>
      </c>
      <c r="D26" s="66">
        <v>9.1999999999999993</v>
      </c>
      <c r="E26" s="67">
        <f t="shared" si="0"/>
        <v>38.6</v>
      </c>
      <c r="F26" s="67">
        <f t="shared" si="1"/>
        <v>3</v>
      </c>
      <c r="G26" s="68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15.75" customHeight="1" x14ac:dyDescent="0.3">
      <c r="A27" s="63" t="s">
        <v>33</v>
      </c>
      <c r="B27" s="64">
        <v>9.6</v>
      </c>
      <c r="C27" s="65">
        <v>7.08</v>
      </c>
      <c r="D27" s="66">
        <v>9.4</v>
      </c>
      <c r="E27" s="67">
        <f t="shared" si="0"/>
        <v>33.159999999999997</v>
      </c>
      <c r="F27" s="67">
        <f t="shared" si="1"/>
        <v>41</v>
      </c>
      <c r="G27" s="68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5.75" customHeight="1" x14ac:dyDescent="0.3">
      <c r="A28" s="63" t="s">
        <v>34</v>
      </c>
      <c r="B28" s="64">
        <v>9.98</v>
      </c>
      <c r="C28" s="65">
        <v>6.6</v>
      </c>
      <c r="D28" s="66">
        <v>9.1999999999999993</v>
      </c>
      <c r="E28" s="67">
        <f t="shared" si="0"/>
        <v>32.379999999999995</v>
      </c>
      <c r="F28" s="67">
        <f t="shared" si="1"/>
        <v>43</v>
      </c>
      <c r="G28" s="68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15.75" customHeight="1" thickBot="1" x14ac:dyDescent="0.35">
      <c r="A29" s="69" t="s">
        <v>35</v>
      </c>
      <c r="B29" s="70">
        <v>9.98</v>
      </c>
      <c r="C29" s="71">
        <v>8.64</v>
      </c>
      <c r="D29" s="72">
        <v>10</v>
      </c>
      <c r="E29" s="73">
        <f t="shared" si="0"/>
        <v>37.260000000000005</v>
      </c>
      <c r="F29" s="73">
        <f t="shared" si="1"/>
        <v>18</v>
      </c>
      <c r="G29" s="74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15.75" customHeight="1" x14ac:dyDescent="0.3">
      <c r="A30" s="75" t="s">
        <v>36</v>
      </c>
      <c r="B30" s="76">
        <v>9.9</v>
      </c>
      <c r="C30" s="77">
        <v>9.8000000000000007</v>
      </c>
      <c r="D30" s="78">
        <v>9</v>
      </c>
      <c r="E30" s="79">
        <f t="shared" si="0"/>
        <v>38.5</v>
      </c>
      <c r="F30" s="79">
        <f t="shared" si="1"/>
        <v>5</v>
      </c>
      <c r="G30" s="80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15.75" customHeight="1" x14ac:dyDescent="0.3">
      <c r="A31" s="63" t="s">
        <v>37</v>
      </c>
      <c r="B31" s="64">
        <v>9.9</v>
      </c>
      <c r="C31" s="65">
        <v>8.4600000000000009</v>
      </c>
      <c r="D31" s="66">
        <v>9.6</v>
      </c>
      <c r="E31" s="67">
        <f t="shared" si="0"/>
        <v>36.42</v>
      </c>
      <c r="F31" s="67">
        <f t="shared" si="1"/>
        <v>22</v>
      </c>
      <c r="G31" s="68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15.75" customHeight="1" x14ac:dyDescent="0.3">
      <c r="A32" s="63" t="s">
        <v>38</v>
      </c>
      <c r="B32" s="64">
        <v>9.9499999999999993</v>
      </c>
      <c r="C32" s="65">
        <v>9.9</v>
      </c>
      <c r="D32" s="66">
        <v>9.6</v>
      </c>
      <c r="E32" s="67">
        <f t="shared" si="0"/>
        <v>39.35</v>
      </c>
      <c r="F32" s="67">
        <f t="shared" si="1"/>
        <v>2</v>
      </c>
      <c r="G32" s="68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15.75" customHeight="1" x14ac:dyDescent="0.3">
      <c r="A33" s="63" t="s">
        <v>39</v>
      </c>
      <c r="B33" s="64">
        <v>10</v>
      </c>
      <c r="C33" s="65">
        <v>9.1999999999999993</v>
      </c>
      <c r="D33" s="66">
        <v>10</v>
      </c>
      <c r="E33" s="67">
        <f t="shared" si="0"/>
        <v>38.4</v>
      </c>
      <c r="F33" s="67">
        <f t="shared" si="1"/>
        <v>7</v>
      </c>
      <c r="G33" s="68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15.75" customHeight="1" x14ac:dyDescent="0.3">
      <c r="A34" s="63" t="s">
        <v>40</v>
      </c>
      <c r="B34" s="64">
        <v>9.9499999999999993</v>
      </c>
      <c r="C34" s="65">
        <v>8.98</v>
      </c>
      <c r="D34" s="66">
        <v>9.4</v>
      </c>
      <c r="E34" s="67">
        <f t="shared" si="0"/>
        <v>37.31</v>
      </c>
      <c r="F34" s="67">
        <f t="shared" si="1"/>
        <v>17</v>
      </c>
      <c r="G34" s="68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15.75" customHeight="1" x14ac:dyDescent="0.3">
      <c r="A35" s="63" t="s">
        <v>41</v>
      </c>
      <c r="B35" s="64">
        <v>9.9499999999999993</v>
      </c>
      <c r="C35" s="65">
        <v>9.23</v>
      </c>
      <c r="D35" s="66">
        <v>9.6</v>
      </c>
      <c r="E35" s="67">
        <f t="shared" si="0"/>
        <v>38.010000000000005</v>
      </c>
      <c r="F35" s="67">
        <f t="shared" si="1"/>
        <v>9</v>
      </c>
      <c r="G35" s="68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15.75" customHeight="1" x14ac:dyDescent="0.3">
      <c r="A36" s="63" t="s">
        <v>42</v>
      </c>
      <c r="B36" s="64">
        <v>9.9</v>
      </c>
      <c r="C36" s="65">
        <v>8.76</v>
      </c>
      <c r="D36" s="66">
        <v>9.1999999999999993</v>
      </c>
      <c r="E36" s="67">
        <f t="shared" si="0"/>
        <v>36.619999999999997</v>
      </c>
      <c r="F36" s="67">
        <f t="shared" si="1"/>
        <v>21</v>
      </c>
      <c r="G36" s="68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15.75" customHeight="1" x14ac:dyDescent="0.3">
      <c r="A37" s="63" t="s">
        <v>43</v>
      </c>
      <c r="B37" s="64">
        <v>10</v>
      </c>
      <c r="C37" s="65">
        <v>9</v>
      </c>
      <c r="D37" s="66">
        <v>10</v>
      </c>
      <c r="E37" s="67">
        <f t="shared" si="0"/>
        <v>38</v>
      </c>
      <c r="F37" s="67">
        <f t="shared" si="1"/>
        <v>10</v>
      </c>
      <c r="G37" s="68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15.75" customHeight="1" x14ac:dyDescent="0.3">
      <c r="A38" s="63" t="s">
        <v>44</v>
      </c>
      <c r="B38" s="64">
        <v>9.9</v>
      </c>
      <c r="C38" s="65">
        <v>9.4</v>
      </c>
      <c r="D38" s="66">
        <v>9.8000000000000007</v>
      </c>
      <c r="E38" s="67">
        <f t="shared" si="0"/>
        <v>38.5</v>
      </c>
      <c r="F38" s="67">
        <f t="shared" si="1"/>
        <v>5</v>
      </c>
      <c r="G38" s="68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15.75" customHeight="1" x14ac:dyDescent="0.3">
      <c r="A39" s="63" t="s">
        <v>45</v>
      </c>
      <c r="B39" s="64">
        <v>9.3000000000000007</v>
      </c>
      <c r="C39" s="65">
        <v>7.2</v>
      </c>
      <c r="D39" s="66">
        <v>9.4</v>
      </c>
      <c r="E39" s="67">
        <f t="shared" si="0"/>
        <v>33.1</v>
      </c>
      <c r="F39" s="67">
        <f t="shared" si="1"/>
        <v>42</v>
      </c>
      <c r="G39" s="68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15.75" customHeight="1" x14ac:dyDescent="0.3">
      <c r="A40" s="63" t="s">
        <v>46</v>
      </c>
      <c r="B40" s="64">
        <v>9.4</v>
      </c>
      <c r="C40" s="65">
        <v>8.5</v>
      </c>
      <c r="D40" s="66">
        <v>10</v>
      </c>
      <c r="E40" s="67">
        <f t="shared" si="0"/>
        <v>36.4</v>
      </c>
      <c r="F40" s="67">
        <f t="shared" si="1"/>
        <v>23</v>
      </c>
      <c r="G40" s="68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15.75" customHeight="1" x14ac:dyDescent="0.3">
      <c r="A41" s="63" t="s">
        <v>47</v>
      </c>
      <c r="B41" s="64">
        <v>10</v>
      </c>
      <c r="C41" s="65">
        <v>9.77</v>
      </c>
      <c r="D41" s="66">
        <v>10</v>
      </c>
      <c r="E41" s="67">
        <f t="shared" si="0"/>
        <v>39.54</v>
      </c>
      <c r="F41" s="67">
        <f t="shared" si="1"/>
        <v>1</v>
      </c>
      <c r="G41" s="68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15.75" customHeight="1" x14ac:dyDescent="0.3">
      <c r="A42" s="63" t="s">
        <v>48</v>
      </c>
      <c r="B42" s="64">
        <v>9.9</v>
      </c>
      <c r="C42" s="65">
        <v>6.8</v>
      </c>
      <c r="D42" s="66">
        <v>10</v>
      </c>
      <c r="E42" s="67">
        <f t="shared" si="0"/>
        <v>33.5</v>
      </c>
      <c r="F42" s="67">
        <f t="shared" si="1"/>
        <v>40</v>
      </c>
      <c r="G42" s="68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15.75" customHeight="1" x14ac:dyDescent="0.3">
      <c r="A43" s="63" t="s">
        <v>49</v>
      </c>
      <c r="B43" s="64">
        <v>9.9</v>
      </c>
      <c r="C43" s="65">
        <v>8.1999999999999993</v>
      </c>
      <c r="D43" s="66">
        <v>9.8000000000000007</v>
      </c>
      <c r="E43" s="67">
        <f t="shared" si="0"/>
        <v>36.1</v>
      </c>
      <c r="F43" s="67">
        <f t="shared" si="1"/>
        <v>26</v>
      </c>
      <c r="G43" s="68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15.75" customHeight="1" x14ac:dyDescent="0.3">
      <c r="A44" s="63" t="s">
        <v>50</v>
      </c>
      <c r="B44" s="64">
        <v>10</v>
      </c>
      <c r="C44" s="65">
        <v>9.08</v>
      </c>
      <c r="D44" s="66">
        <v>9.4</v>
      </c>
      <c r="E44" s="67">
        <f t="shared" si="0"/>
        <v>37.559999999999995</v>
      </c>
      <c r="F44" s="67">
        <f t="shared" si="1"/>
        <v>16</v>
      </c>
      <c r="G44" s="68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15.75" customHeight="1" x14ac:dyDescent="0.3">
      <c r="A45" s="63" t="s">
        <v>51</v>
      </c>
      <c r="B45" s="64">
        <v>10</v>
      </c>
      <c r="C45" s="65">
        <v>9</v>
      </c>
      <c r="D45" s="66">
        <v>9</v>
      </c>
      <c r="E45" s="67">
        <f t="shared" si="0"/>
        <v>37</v>
      </c>
      <c r="F45" s="67">
        <f t="shared" si="1"/>
        <v>20</v>
      </c>
      <c r="G45" s="68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15.75" customHeight="1" x14ac:dyDescent="0.3">
      <c r="A46" s="63" t="s">
        <v>52</v>
      </c>
      <c r="B46" s="64">
        <v>10</v>
      </c>
      <c r="C46" s="65">
        <v>7.9</v>
      </c>
      <c r="D46" s="66">
        <v>9.8000000000000007</v>
      </c>
      <c r="E46" s="67">
        <f t="shared" si="0"/>
        <v>35.6</v>
      </c>
      <c r="F46" s="67">
        <f t="shared" si="1"/>
        <v>30</v>
      </c>
      <c r="G46" s="68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15.75" customHeight="1" x14ac:dyDescent="0.3">
      <c r="A47" s="63" t="s">
        <v>53</v>
      </c>
      <c r="B47" s="64">
        <v>10</v>
      </c>
      <c r="C47" s="65">
        <v>8.4</v>
      </c>
      <c r="D47" s="66">
        <v>8.4</v>
      </c>
      <c r="E47" s="67">
        <f t="shared" si="0"/>
        <v>35.199999999999996</v>
      </c>
      <c r="F47" s="67">
        <f t="shared" si="1"/>
        <v>34</v>
      </c>
      <c r="G47" s="68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15.75" customHeight="1" x14ac:dyDescent="0.3">
      <c r="A48" s="63" t="s">
        <v>54</v>
      </c>
      <c r="B48" s="64">
        <v>9.99</v>
      </c>
      <c r="C48" s="65">
        <v>8.84</v>
      </c>
      <c r="D48" s="66">
        <v>8.4</v>
      </c>
      <c r="E48" s="67">
        <f t="shared" si="0"/>
        <v>36.069999999999993</v>
      </c>
      <c r="F48" s="67">
        <f t="shared" si="1"/>
        <v>27</v>
      </c>
      <c r="G48" s="68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5.75" customHeight="1" x14ac:dyDescent="0.3">
      <c r="A49" s="63" t="s">
        <v>55</v>
      </c>
      <c r="B49" s="64">
        <v>10</v>
      </c>
      <c r="C49" s="65">
        <v>9</v>
      </c>
      <c r="D49" s="66">
        <v>9.8000000000000007</v>
      </c>
      <c r="E49" s="67">
        <f t="shared" si="0"/>
        <v>37.799999999999997</v>
      </c>
      <c r="F49" s="67">
        <f t="shared" si="1"/>
        <v>14</v>
      </c>
      <c r="G49" s="68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5.75" customHeight="1" x14ac:dyDescent="0.3">
      <c r="A50" s="63" t="s">
        <v>56</v>
      </c>
      <c r="B50" s="64">
        <v>9.9499999999999993</v>
      </c>
      <c r="C50" s="65">
        <v>8.1999999999999993</v>
      </c>
      <c r="D50" s="66">
        <v>8.4</v>
      </c>
      <c r="E50" s="67">
        <f t="shared" si="0"/>
        <v>34.75</v>
      </c>
      <c r="F50" s="67">
        <f t="shared" si="1"/>
        <v>36</v>
      </c>
      <c r="G50" s="68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5.75" customHeight="1" x14ac:dyDescent="0.3">
      <c r="A51" s="63" t="s">
        <v>57</v>
      </c>
      <c r="B51" s="64">
        <v>9.98</v>
      </c>
      <c r="C51" s="65">
        <v>9.25</v>
      </c>
      <c r="D51" s="66">
        <v>9.4</v>
      </c>
      <c r="E51" s="67">
        <f t="shared" si="0"/>
        <v>37.880000000000003</v>
      </c>
      <c r="F51" s="67">
        <f t="shared" si="1"/>
        <v>12</v>
      </c>
      <c r="G51" s="68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15.75" customHeight="1" x14ac:dyDescent="0.3">
      <c r="A52" s="63" t="s">
        <v>58</v>
      </c>
      <c r="B52" s="64">
        <v>9.94</v>
      </c>
      <c r="C52" s="65">
        <v>8.16</v>
      </c>
      <c r="D52" s="66">
        <v>8.6</v>
      </c>
      <c r="E52" s="67">
        <f t="shared" si="0"/>
        <v>34.86</v>
      </c>
      <c r="F52" s="67">
        <f t="shared" si="1"/>
        <v>35</v>
      </c>
      <c r="G52" s="68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15.75" customHeight="1" x14ac:dyDescent="0.3">
      <c r="A53" s="28" t="s">
        <v>59</v>
      </c>
      <c r="B53" s="28"/>
      <c r="C53" s="28"/>
      <c r="D53" s="29"/>
      <c r="E53" s="29"/>
      <c r="F53" s="29"/>
      <c r="G53" s="29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15.75" customHeight="1" x14ac:dyDescent="0.3">
      <c r="A54" s="28" t="s">
        <v>60</v>
      </c>
      <c r="B54" s="28"/>
      <c r="C54" s="28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5.75" customHeight="1" x14ac:dyDescent="0.3">
      <c r="A55" s="28" t="s">
        <v>61</v>
      </c>
      <c r="B55" s="28"/>
      <c r="C55" s="28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15.75" customHeight="1" x14ac:dyDescent="0.3">
      <c r="A56" s="28" t="s">
        <v>62</v>
      </c>
      <c r="B56" s="28"/>
      <c r="C56" s="28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15.75" customHeight="1" x14ac:dyDescent="0.3">
      <c r="A57" s="28"/>
      <c r="B57" s="28"/>
      <c r="C57" s="28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15.75" customHeight="1" x14ac:dyDescent="0.3">
      <c r="A58" s="28"/>
      <c r="B58" s="28"/>
      <c r="C58" s="28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15.75" customHeight="1" x14ac:dyDescent="0.3">
      <c r="A59" s="28"/>
      <c r="B59" s="28"/>
      <c r="C59" s="28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15.75" customHeight="1" x14ac:dyDescent="0.3">
      <c r="A60" s="28"/>
      <c r="B60" s="28"/>
      <c r="C60" s="28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5.75" customHeight="1" x14ac:dyDescent="0.3">
      <c r="A61" s="28"/>
      <c r="B61" s="28"/>
      <c r="C61" s="28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5.75" customHeight="1" x14ac:dyDescent="0.3">
      <c r="A62" s="28"/>
      <c r="B62" s="28"/>
      <c r="C62" s="28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15.75" customHeight="1" x14ac:dyDescent="0.3">
      <c r="A63" s="28"/>
      <c r="B63" s="28"/>
      <c r="C63" s="28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5.75" customHeight="1" x14ac:dyDescent="0.3">
      <c r="A64" s="28"/>
      <c r="B64" s="28"/>
      <c r="C64" s="28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5.75" customHeight="1" x14ac:dyDescent="0.3">
      <c r="A65" s="28"/>
      <c r="B65" s="28"/>
      <c r="C65" s="28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5.75" customHeight="1" x14ac:dyDescent="0.3">
      <c r="A66" s="28"/>
      <c r="B66" s="28"/>
      <c r="C66" s="28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5.75" customHeight="1" x14ac:dyDescent="0.3">
      <c r="A67" s="28"/>
      <c r="B67" s="28"/>
      <c r="C67" s="28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15.75" customHeight="1" x14ac:dyDescent="0.3">
      <c r="A68" s="28"/>
      <c r="B68" s="28"/>
      <c r="C68" s="28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15.75" customHeight="1" x14ac:dyDescent="0.3">
      <c r="A69" s="28"/>
      <c r="B69" s="28"/>
      <c r="C69" s="28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15.75" customHeight="1" x14ac:dyDescent="0.3">
      <c r="A70" s="28"/>
      <c r="B70" s="28"/>
      <c r="C70" s="28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15.75" customHeight="1" x14ac:dyDescent="0.3">
      <c r="A71" s="28"/>
      <c r="B71" s="28"/>
      <c r="C71" s="28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15.75" customHeight="1" x14ac:dyDescent="0.3">
      <c r="A72" s="28"/>
      <c r="B72" s="28"/>
      <c r="C72" s="28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15.75" customHeight="1" x14ac:dyDescent="0.3">
      <c r="A73" s="28"/>
      <c r="B73" s="28"/>
      <c r="C73" s="28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15.75" customHeight="1" x14ac:dyDescent="0.3">
      <c r="A74" s="28"/>
      <c r="B74" s="28"/>
      <c r="C74" s="28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15.75" customHeight="1" x14ac:dyDescent="0.3">
      <c r="A75" s="28"/>
      <c r="B75" s="28"/>
      <c r="C75" s="28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15.75" customHeight="1" x14ac:dyDescent="0.3">
      <c r="A76" s="28"/>
      <c r="B76" s="28"/>
      <c r="C76" s="28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15.75" customHeight="1" x14ac:dyDescent="0.3">
      <c r="A77" s="28"/>
      <c r="B77" s="28"/>
      <c r="C77" s="28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15.75" customHeight="1" x14ac:dyDescent="0.3">
      <c r="A78" s="28"/>
      <c r="B78" s="28"/>
      <c r="C78" s="28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15.75" customHeight="1" x14ac:dyDescent="0.3">
      <c r="A79" s="28"/>
      <c r="B79" s="28"/>
      <c r="C79" s="28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15.75" customHeight="1" x14ac:dyDescent="0.3">
      <c r="A80" s="28"/>
      <c r="B80" s="28"/>
      <c r="C80" s="28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15.75" customHeight="1" x14ac:dyDescent="0.3">
      <c r="A81" s="28"/>
      <c r="B81" s="28"/>
      <c r="C81" s="28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15.75" customHeight="1" x14ac:dyDescent="0.3">
      <c r="A82" s="28"/>
      <c r="B82" s="28"/>
      <c r="C82" s="28"/>
      <c r="D82" s="28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15.75" customHeight="1" x14ac:dyDescent="0.3">
      <c r="A83" s="28"/>
      <c r="B83" s="28"/>
      <c r="C83" s="28"/>
      <c r="D83" s="28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15.75" customHeight="1" x14ac:dyDescent="0.3">
      <c r="A84" s="28"/>
      <c r="B84" s="28"/>
      <c r="C84" s="28"/>
      <c r="D84" s="28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15.75" customHeight="1" x14ac:dyDescent="0.3">
      <c r="A85" s="28"/>
      <c r="B85" s="28"/>
      <c r="C85" s="28"/>
      <c r="D85" s="28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15.75" customHeight="1" x14ac:dyDescent="0.3">
      <c r="A86" s="28"/>
      <c r="B86" s="28"/>
      <c r="C86" s="28"/>
      <c r="D86" s="28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ht="15.75" customHeight="1" x14ac:dyDescent="0.3">
      <c r="A87" s="28"/>
      <c r="B87" s="28"/>
      <c r="C87" s="28"/>
      <c r="D87" s="28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ht="15.75" customHeight="1" x14ac:dyDescent="0.3">
      <c r="A88" s="28"/>
      <c r="B88" s="28"/>
      <c r="C88" s="28"/>
      <c r="D88" s="28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15.75" customHeight="1" x14ac:dyDescent="0.3">
      <c r="A89" s="28"/>
      <c r="B89" s="28"/>
      <c r="C89" s="28"/>
      <c r="D89" s="28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15.75" customHeight="1" x14ac:dyDescent="0.3">
      <c r="A90" s="28"/>
      <c r="B90" s="28"/>
      <c r="C90" s="28"/>
      <c r="D90" s="28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ht="15.75" customHeight="1" x14ac:dyDescent="0.3">
      <c r="A91" s="28"/>
      <c r="B91" s="28"/>
      <c r="C91" s="28"/>
      <c r="D91" s="28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15.75" customHeight="1" x14ac:dyDescent="0.3">
      <c r="A92" s="28"/>
      <c r="B92" s="28"/>
      <c r="C92" s="28"/>
      <c r="D92" s="28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ht="15.75" customHeight="1" x14ac:dyDescent="0.3">
      <c r="A93" s="28"/>
      <c r="B93" s="28"/>
      <c r="C93" s="28"/>
      <c r="D93" s="28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ht="15.75" customHeight="1" x14ac:dyDescent="0.3">
      <c r="A94" s="28"/>
      <c r="B94" s="28"/>
      <c r="C94" s="28"/>
      <c r="D94" s="28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ht="15.75" customHeight="1" x14ac:dyDescent="0.3">
      <c r="A95" s="28"/>
      <c r="B95" s="28"/>
      <c r="C95" s="28"/>
      <c r="D95" s="28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ht="15.75" customHeight="1" x14ac:dyDescent="0.3">
      <c r="A96" s="28"/>
      <c r="B96" s="28"/>
      <c r="C96" s="28"/>
      <c r="D96" s="28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ht="15.75" customHeight="1" x14ac:dyDescent="0.3">
      <c r="A97" s="28"/>
      <c r="B97" s="28"/>
      <c r="C97" s="28"/>
      <c r="D97" s="28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15.75" customHeight="1" x14ac:dyDescent="0.3">
      <c r="A98" s="28"/>
      <c r="B98" s="28"/>
      <c r="C98" s="28"/>
      <c r="D98" s="28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ht="15.75" customHeight="1" x14ac:dyDescent="0.3">
      <c r="A99" s="28"/>
      <c r="B99" s="28"/>
      <c r="C99" s="28"/>
      <c r="D99" s="28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15.75" customHeight="1" x14ac:dyDescent="0.3">
      <c r="A100" s="28"/>
      <c r="B100" s="28"/>
      <c r="C100" s="28"/>
      <c r="D100" s="28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15.75" customHeight="1" x14ac:dyDescent="0.3">
      <c r="A101" s="28"/>
      <c r="B101" s="28"/>
      <c r="C101" s="28"/>
      <c r="D101" s="28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15.75" customHeight="1" x14ac:dyDescent="0.3">
      <c r="A102" s="28"/>
      <c r="B102" s="28"/>
      <c r="C102" s="28"/>
      <c r="D102" s="28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15.75" customHeight="1" x14ac:dyDescent="0.3">
      <c r="A103" s="28"/>
      <c r="B103" s="28"/>
      <c r="C103" s="28"/>
      <c r="D103" s="28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15.75" customHeight="1" x14ac:dyDescent="0.3">
      <c r="A104" s="28"/>
      <c r="B104" s="28"/>
      <c r="C104" s="28"/>
      <c r="D104" s="28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15.75" customHeight="1" x14ac:dyDescent="0.3">
      <c r="A105" s="28"/>
      <c r="B105" s="28"/>
      <c r="C105" s="28"/>
      <c r="D105" s="28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15.75" customHeight="1" x14ac:dyDescent="0.3">
      <c r="A106" s="28"/>
      <c r="B106" s="28"/>
      <c r="C106" s="28"/>
      <c r="D106" s="28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15.75" customHeight="1" x14ac:dyDescent="0.3">
      <c r="A107" s="28"/>
      <c r="B107" s="28"/>
      <c r="C107" s="28"/>
      <c r="D107" s="28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15.75" customHeight="1" x14ac:dyDescent="0.3">
      <c r="A108" s="28"/>
      <c r="B108" s="28"/>
      <c r="C108" s="28"/>
      <c r="D108" s="28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15.75" customHeight="1" x14ac:dyDescent="0.3">
      <c r="A109" s="28"/>
      <c r="B109" s="28"/>
      <c r="C109" s="28"/>
      <c r="D109" s="28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15.75" customHeight="1" x14ac:dyDescent="0.3">
      <c r="A110" s="28"/>
      <c r="B110" s="28"/>
      <c r="C110" s="28"/>
      <c r="D110" s="28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15.75" customHeight="1" x14ac:dyDescent="0.3">
      <c r="A111" s="28"/>
      <c r="B111" s="28"/>
      <c r="C111" s="28"/>
      <c r="D111" s="28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15.75" customHeight="1" x14ac:dyDescent="0.3">
      <c r="A112" s="28"/>
      <c r="B112" s="28"/>
      <c r="C112" s="28"/>
      <c r="D112" s="28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15.75" customHeight="1" x14ac:dyDescent="0.3">
      <c r="A113" s="28"/>
      <c r="B113" s="28"/>
      <c r="C113" s="28"/>
      <c r="D113" s="28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15.75" customHeight="1" x14ac:dyDescent="0.3">
      <c r="A114" s="28"/>
      <c r="B114" s="28"/>
      <c r="C114" s="28"/>
      <c r="D114" s="28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15.75" customHeight="1" x14ac:dyDescent="0.3">
      <c r="A115" s="28"/>
      <c r="B115" s="28"/>
      <c r="C115" s="28"/>
      <c r="D115" s="28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15.75" customHeight="1" x14ac:dyDescent="0.3">
      <c r="A116" s="28"/>
      <c r="B116" s="28"/>
      <c r="C116" s="28"/>
      <c r="D116" s="28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15.75" customHeight="1" x14ac:dyDescent="0.3">
      <c r="A117" s="28"/>
      <c r="B117" s="28"/>
      <c r="C117" s="28"/>
      <c r="D117" s="28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15.75" customHeight="1" x14ac:dyDescent="0.3">
      <c r="A118" s="28"/>
      <c r="B118" s="28"/>
      <c r="C118" s="28"/>
      <c r="D118" s="28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15.75" customHeight="1" x14ac:dyDescent="0.3">
      <c r="A119" s="28"/>
      <c r="B119" s="28"/>
      <c r="C119" s="28"/>
      <c r="D119" s="28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15.75" customHeight="1" x14ac:dyDescent="0.3">
      <c r="A120" s="28"/>
      <c r="B120" s="28"/>
      <c r="C120" s="28"/>
      <c r="D120" s="28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15.75" customHeight="1" x14ac:dyDescent="0.3">
      <c r="A121" s="28"/>
      <c r="B121" s="28"/>
      <c r="C121" s="28"/>
      <c r="D121" s="28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15.75" customHeight="1" x14ac:dyDescent="0.3">
      <c r="A122" s="28"/>
      <c r="B122" s="28"/>
      <c r="C122" s="28"/>
      <c r="D122" s="28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15.75" customHeight="1" x14ac:dyDescent="0.3">
      <c r="A123" s="28"/>
      <c r="B123" s="28"/>
      <c r="C123" s="28"/>
      <c r="D123" s="28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15.75" customHeight="1" x14ac:dyDescent="0.3">
      <c r="A124" s="28"/>
      <c r="B124" s="28"/>
      <c r="C124" s="28"/>
      <c r="D124" s="28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15.75" customHeight="1" x14ac:dyDescent="0.3">
      <c r="A125" s="28"/>
      <c r="B125" s="28"/>
      <c r="C125" s="28"/>
      <c r="D125" s="28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15.75" customHeight="1" x14ac:dyDescent="0.3">
      <c r="A126" s="28"/>
      <c r="B126" s="28"/>
      <c r="C126" s="28"/>
      <c r="D126" s="28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15.75" customHeight="1" x14ac:dyDescent="0.3">
      <c r="A127" s="28"/>
      <c r="B127" s="28"/>
      <c r="C127" s="28"/>
      <c r="D127" s="28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15.75" customHeight="1" x14ac:dyDescent="0.3">
      <c r="A128" s="28"/>
      <c r="B128" s="28"/>
      <c r="C128" s="28"/>
      <c r="D128" s="28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15.75" customHeight="1" x14ac:dyDescent="0.3">
      <c r="A129" s="28"/>
      <c r="B129" s="28"/>
      <c r="C129" s="28"/>
      <c r="D129" s="28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15.75" customHeight="1" x14ac:dyDescent="0.3">
      <c r="A130" s="28"/>
      <c r="B130" s="28"/>
      <c r="C130" s="28"/>
      <c r="D130" s="28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15.75" customHeight="1" x14ac:dyDescent="0.3">
      <c r="A131" s="28"/>
      <c r="B131" s="28"/>
      <c r="C131" s="28"/>
      <c r="D131" s="28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15.75" customHeight="1" x14ac:dyDescent="0.3">
      <c r="A132" s="28"/>
      <c r="B132" s="28"/>
      <c r="C132" s="28"/>
      <c r="D132" s="28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15.75" customHeight="1" x14ac:dyDescent="0.3">
      <c r="A133" s="28"/>
      <c r="B133" s="28"/>
      <c r="C133" s="28"/>
      <c r="D133" s="28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15.75" customHeight="1" x14ac:dyDescent="0.3">
      <c r="A134" s="28"/>
      <c r="B134" s="28"/>
      <c r="C134" s="28"/>
      <c r="D134" s="28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15.75" customHeight="1" x14ac:dyDescent="0.3">
      <c r="A135" s="28"/>
      <c r="B135" s="28"/>
      <c r="C135" s="28"/>
      <c r="D135" s="28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15.75" customHeight="1" x14ac:dyDescent="0.3">
      <c r="A136" s="28"/>
      <c r="B136" s="28"/>
      <c r="C136" s="28"/>
      <c r="D136" s="28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15.75" customHeight="1" x14ac:dyDescent="0.3">
      <c r="A137" s="28"/>
      <c r="B137" s="28"/>
      <c r="C137" s="28"/>
      <c r="D137" s="28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15.75" customHeight="1" x14ac:dyDescent="0.3">
      <c r="A138" s="28"/>
      <c r="B138" s="28"/>
      <c r="C138" s="28"/>
      <c r="D138" s="28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15.75" customHeight="1" x14ac:dyDescent="0.3">
      <c r="A139" s="28"/>
      <c r="B139" s="28"/>
      <c r="C139" s="28"/>
      <c r="D139" s="28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15.75" customHeight="1" x14ac:dyDescent="0.3">
      <c r="A140" s="28"/>
      <c r="B140" s="28"/>
      <c r="C140" s="28"/>
      <c r="D140" s="28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15.75" customHeight="1" x14ac:dyDescent="0.3">
      <c r="A141" s="28"/>
      <c r="B141" s="28"/>
      <c r="C141" s="28"/>
      <c r="D141" s="28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15.75" customHeight="1" x14ac:dyDescent="0.3">
      <c r="A142" s="28"/>
      <c r="B142" s="28"/>
      <c r="C142" s="28"/>
      <c r="D142" s="28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15.75" customHeight="1" x14ac:dyDescent="0.3">
      <c r="A143" s="28"/>
      <c r="B143" s="28"/>
      <c r="C143" s="28"/>
      <c r="D143" s="28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15.75" customHeight="1" x14ac:dyDescent="0.3">
      <c r="A144" s="28"/>
      <c r="B144" s="28"/>
      <c r="C144" s="28"/>
      <c r="D144" s="28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15.75" customHeight="1" x14ac:dyDescent="0.3">
      <c r="A145" s="28"/>
      <c r="B145" s="28"/>
      <c r="C145" s="28"/>
      <c r="D145" s="28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15.75" customHeight="1" x14ac:dyDescent="0.3">
      <c r="A146" s="28"/>
      <c r="B146" s="28"/>
      <c r="C146" s="28"/>
      <c r="D146" s="28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15.75" customHeight="1" x14ac:dyDescent="0.3">
      <c r="A147" s="28"/>
      <c r="B147" s="28"/>
      <c r="C147" s="28"/>
      <c r="D147" s="28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15.75" customHeight="1" x14ac:dyDescent="0.3">
      <c r="A148" s="28"/>
      <c r="B148" s="28"/>
      <c r="C148" s="28"/>
      <c r="D148" s="28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15.75" customHeight="1" x14ac:dyDescent="0.3">
      <c r="A149" s="28"/>
      <c r="B149" s="28"/>
      <c r="C149" s="28"/>
      <c r="D149" s="28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15.75" customHeight="1" x14ac:dyDescent="0.3">
      <c r="A150" s="28"/>
      <c r="B150" s="28"/>
      <c r="C150" s="28"/>
      <c r="D150" s="28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15.75" customHeight="1" x14ac:dyDescent="0.3">
      <c r="A151" s="28"/>
      <c r="B151" s="28"/>
      <c r="C151" s="28"/>
      <c r="D151" s="28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15.75" customHeight="1" x14ac:dyDescent="0.3">
      <c r="A152" s="28"/>
      <c r="B152" s="28"/>
      <c r="C152" s="28"/>
      <c r="D152" s="28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15.75" customHeight="1" x14ac:dyDescent="0.3">
      <c r="A153" s="28"/>
      <c r="B153" s="28"/>
      <c r="C153" s="28"/>
      <c r="D153" s="28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15.75" customHeight="1" x14ac:dyDescent="0.3">
      <c r="A154" s="28"/>
      <c r="B154" s="28"/>
      <c r="C154" s="28"/>
      <c r="D154" s="28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15.75" customHeight="1" x14ac:dyDescent="0.3">
      <c r="A155" s="28"/>
      <c r="B155" s="28"/>
      <c r="C155" s="28"/>
      <c r="D155" s="28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15.75" customHeight="1" x14ac:dyDescent="0.3">
      <c r="A156" s="28"/>
      <c r="B156" s="28"/>
      <c r="C156" s="28"/>
      <c r="D156" s="28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15.75" customHeight="1" x14ac:dyDescent="0.3">
      <c r="A157" s="28"/>
      <c r="B157" s="28"/>
      <c r="C157" s="28"/>
      <c r="D157" s="28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15.75" customHeight="1" x14ac:dyDescent="0.3">
      <c r="A158" s="28"/>
      <c r="B158" s="28"/>
      <c r="C158" s="28"/>
      <c r="D158" s="28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15.75" customHeight="1" x14ac:dyDescent="0.3">
      <c r="A159" s="28"/>
      <c r="B159" s="28"/>
      <c r="C159" s="28"/>
      <c r="D159" s="28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15.75" customHeight="1" x14ac:dyDescent="0.3">
      <c r="A160" s="28"/>
      <c r="B160" s="28"/>
      <c r="C160" s="28"/>
      <c r="D160" s="28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15.75" customHeight="1" x14ac:dyDescent="0.3">
      <c r="A161" s="28"/>
      <c r="B161" s="28"/>
      <c r="C161" s="28"/>
      <c r="D161" s="28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15.75" customHeight="1" x14ac:dyDescent="0.3">
      <c r="A162" s="28"/>
      <c r="B162" s="28"/>
      <c r="C162" s="28"/>
      <c r="D162" s="28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15.75" customHeight="1" x14ac:dyDescent="0.3">
      <c r="A163" s="28"/>
      <c r="B163" s="28"/>
      <c r="C163" s="28"/>
      <c r="D163" s="28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15.75" customHeight="1" x14ac:dyDescent="0.3">
      <c r="A164" s="28"/>
      <c r="B164" s="28"/>
      <c r="C164" s="28"/>
      <c r="D164" s="28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15.75" customHeight="1" x14ac:dyDescent="0.3">
      <c r="A165" s="28"/>
      <c r="B165" s="28"/>
      <c r="C165" s="28"/>
      <c r="D165" s="28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15.75" customHeight="1" x14ac:dyDescent="0.3">
      <c r="A166" s="28"/>
      <c r="B166" s="28"/>
      <c r="C166" s="28"/>
      <c r="D166" s="28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15.75" customHeight="1" x14ac:dyDescent="0.3">
      <c r="A167" s="28"/>
      <c r="B167" s="28"/>
      <c r="C167" s="28"/>
      <c r="D167" s="28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15.75" customHeight="1" x14ac:dyDescent="0.3">
      <c r="A168" s="28"/>
      <c r="B168" s="28"/>
      <c r="C168" s="28"/>
      <c r="D168" s="28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15.75" customHeight="1" x14ac:dyDescent="0.3">
      <c r="A169" s="28"/>
      <c r="B169" s="28"/>
      <c r="C169" s="28"/>
      <c r="D169" s="28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15.75" customHeight="1" x14ac:dyDescent="0.3">
      <c r="A170" s="28"/>
      <c r="B170" s="28"/>
      <c r="C170" s="28"/>
      <c r="D170" s="28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15.75" customHeight="1" x14ac:dyDescent="0.3">
      <c r="A171" s="28"/>
      <c r="B171" s="28"/>
      <c r="C171" s="28"/>
      <c r="D171" s="28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15.75" customHeight="1" x14ac:dyDescent="0.3">
      <c r="A172" s="28"/>
      <c r="B172" s="28"/>
      <c r="C172" s="28"/>
      <c r="D172" s="28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15.75" customHeight="1" x14ac:dyDescent="0.3">
      <c r="A173" s="28"/>
      <c r="B173" s="28"/>
      <c r="C173" s="28"/>
      <c r="D173" s="28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15.75" customHeight="1" x14ac:dyDescent="0.3">
      <c r="A174" s="28"/>
      <c r="B174" s="28"/>
      <c r="C174" s="28"/>
      <c r="D174" s="28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15.75" customHeight="1" x14ac:dyDescent="0.3">
      <c r="A175" s="28"/>
      <c r="B175" s="28"/>
      <c r="C175" s="28"/>
      <c r="D175" s="28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15.75" customHeight="1" x14ac:dyDescent="0.3">
      <c r="A176" s="28"/>
      <c r="B176" s="28"/>
      <c r="C176" s="28"/>
      <c r="D176" s="28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15.75" customHeight="1" x14ac:dyDescent="0.3">
      <c r="A177" s="28"/>
      <c r="B177" s="28"/>
      <c r="C177" s="28"/>
      <c r="D177" s="28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15.75" customHeight="1" x14ac:dyDescent="0.3">
      <c r="A178" s="28"/>
      <c r="B178" s="28"/>
      <c r="C178" s="28"/>
      <c r="D178" s="28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15.75" customHeight="1" x14ac:dyDescent="0.3">
      <c r="A179" s="28"/>
      <c r="B179" s="28"/>
      <c r="C179" s="28"/>
      <c r="D179" s="28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15.75" customHeight="1" x14ac:dyDescent="0.3">
      <c r="A180" s="28"/>
      <c r="B180" s="28"/>
      <c r="C180" s="28"/>
      <c r="D180" s="28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15.75" customHeight="1" x14ac:dyDescent="0.3">
      <c r="A181" s="28"/>
      <c r="B181" s="28"/>
      <c r="C181" s="28"/>
      <c r="D181" s="28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15.75" customHeight="1" x14ac:dyDescent="0.3">
      <c r="A182" s="28"/>
      <c r="B182" s="28"/>
      <c r="C182" s="28"/>
      <c r="D182" s="28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15.75" customHeight="1" x14ac:dyDescent="0.3">
      <c r="A183" s="28"/>
      <c r="B183" s="28"/>
      <c r="C183" s="28"/>
      <c r="D183" s="28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15.75" customHeight="1" x14ac:dyDescent="0.3">
      <c r="A184" s="28"/>
      <c r="B184" s="28"/>
      <c r="C184" s="28"/>
      <c r="D184" s="28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15.75" customHeight="1" x14ac:dyDescent="0.3">
      <c r="A185" s="28"/>
      <c r="B185" s="28"/>
      <c r="C185" s="28"/>
      <c r="D185" s="28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15.75" customHeight="1" x14ac:dyDescent="0.3">
      <c r="A186" s="28"/>
      <c r="B186" s="28"/>
      <c r="C186" s="28"/>
      <c r="D186" s="28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15.75" customHeight="1" x14ac:dyDescent="0.3">
      <c r="A187" s="28"/>
      <c r="B187" s="28"/>
      <c r="C187" s="28"/>
      <c r="D187" s="28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15.75" customHeight="1" x14ac:dyDescent="0.3">
      <c r="A188" s="28"/>
      <c r="B188" s="28"/>
      <c r="C188" s="28"/>
      <c r="D188" s="28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15.75" customHeight="1" x14ac:dyDescent="0.3">
      <c r="A189" s="28"/>
      <c r="B189" s="28"/>
      <c r="C189" s="28"/>
      <c r="D189" s="28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15.75" customHeight="1" x14ac:dyDescent="0.3">
      <c r="A190" s="28"/>
      <c r="B190" s="28"/>
      <c r="C190" s="28"/>
      <c r="D190" s="28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15.75" customHeight="1" x14ac:dyDescent="0.3">
      <c r="A191" s="28"/>
      <c r="B191" s="28"/>
      <c r="C191" s="28"/>
      <c r="D191" s="28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15.75" customHeight="1" x14ac:dyDescent="0.3">
      <c r="A192" s="28"/>
      <c r="B192" s="28"/>
      <c r="C192" s="28"/>
      <c r="D192" s="28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15.75" customHeight="1" x14ac:dyDescent="0.3">
      <c r="A193" s="28"/>
      <c r="B193" s="28"/>
      <c r="C193" s="28"/>
      <c r="D193" s="28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15.75" customHeight="1" x14ac:dyDescent="0.3">
      <c r="A194" s="28"/>
      <c r="B194" s="28"/>
      <c r="C194" s="28"/>
      <c r="D194" s="28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15.75" customHeight="1" x14ac:dyDescent="0.3">
      <c r="A195" s="28"/>
      <c r="B195" s="28"/>
      <c r="C195" s="28"/>
      <c r="D195" s="28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15.75" customHeight="1" x14ac:dyDescent="0.3">
      <c r="A196" s="28"/>
      <c r="B196" s="28"/>
      <c r="C196" s="28"/>
      <c r="D196" s="28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15.75" customHeight="1" x14ac:dyDescent="0.3">
      <c r="A197" s="28"/>
      <c r="B197" s="28"/>
      <c r="C197" s="28"/>
      <c r="D197" s="28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15.75" customHeight="1" x14ac:dyDescent="0.3">
      <c r="A198" s="28"/>
      <c r="B198" s="28"/>
      <c r="C198" s="28"/>
      <c r="D198" s="28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15.75" customHeight="1" x14ac:dyDescent="0.3">
      <c r="A199" s="28"/>
      <c r="B199" s="28"/>
      <c r="C199" s="28"/>
      <c r="D199" s="28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15.75" customHeight="1" x14ac:dyDescent="0.3">
      <c r="A200" s="28"/>
      <c r="B200" s="28"/>
      <c r="C200" s="28"/>
      <c r="D200" s="28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15.75" customHeight="1" x14ac:dyDescent="0.3">
      <c r="A201" s="28"/>
      <c r="B201" s="28"/>
      <c r="C201" s="28"/>
      <c r="D201" s="28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15.75" customHeight="1" x14ac:dyDescent="0.3">
      <c r="A202" s="28"/>
      <c r="B202" s="28"/>
      <c r="C202" s="28"/>
      <c r="D202" s="28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15.75" customHeight="1" x14ac:dyDescent="0.3">
      <c r="A203" s="28"/>
      <c r="B203" s="28"/>
      <c r="C203" s="28"/>
      <c r="D203" s="28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15.75" customHeight="1" x14ac:dyDescent="0.3">
      <c r="A204" s="28"/>
      <c r="B204" s="28"/>
      <c r="C204" s="28"/>
      <c r="D204" s="28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15.75" customHeight="1" x14ac:dyDescent="0.3">
      <c r="A205" s="28"/>
      <c r="B205" s="28"/>
      <c r="C205" s="28"/>
      <c r="D205" s="28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15.75" customHeight="1" x14ac:dyDescent="0.3">
      <c r="A206" s="28"/>
      <c r="B206" s="28"/>
      <c r="C206" s="28"/>
      <c r="D206" s="28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15.75" customHeight="1" x14ac:dyDescent="0.3">
      <c r="A207" s="28"/>
      <c r="B207" s="28"/>
      <c r="C207" s="28"/>
      <c r="D207" s="28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15.75" customHeight="1" x14ac:dyDescent="0.3">
      <c r="A208" s="28"/>
      <c r="B208" s="28"/>
      <c r="C208" s="28"/>
      <c r="D208" s="28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15.75" customHeight="1" x14ac:dyDescent="0.3">
      <c r="A209" s="28"/>
      <c r="B209" s="28"/>
      <c r="C209" s="28"/>
      <c r="D209" s="28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15.75" customHeight="1" x14ac:dyDescent="0.3">
      <c r="A210" s="28"/>
      <c r="B210" s="28"/>
      <c r="C210" s="28"/>
      <c r="D210" s="28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15.75" customHeight="1" x14ac:dyDescent="0.3">
      <c r="A211" s="28"/>
      <c r="B211" s="28"/>
      <c r="C211" s="28"/>
      <c r="D211" s="28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15.75" customHeight="1" x14ac:dyDescent="0.3">
      <c r="A212" s="28"/>
      <c r="B212" s="28"/>
      <c r="C212" s="28"/>
      <c r="D212" s="28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15.75" customHeight="1" x14ac:dyDescent="0.3">
      <c r="A213" s="28"/>
      <c r="B213" s="28"/>
      <c r="C213" s="28"/>
      <c r="D213" s="28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15.75" customHeight="1" x14ac:dyDescent="0.3">
      <c r="A214" s="28"/>
      <c r="B214" s="28"/>
      <c r="C214" s="28"/>
      <c r="D214" s="28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15.75" customHeight="1" x14ac:dyDescent="0.3">
      <c r="A215" s="28"/>
      <c r="B215" s="28"/>
      <c r="C215" s="28"/>
      <c r="D215" s="28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15.75" customHeight="1" x14ac:dyDescent="0.3">
      <c r="A216" s="28"/>
      <c r="B216" s="28"/>
      <c r="C216" s="28"/>
      <c r="D216" s="28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15.75" customHeight="1" x14ac:dyDescent="0.3">
      <c r="A217" s="28"/>
      <c r="B217" s="28"/>
      <c r="C217" s="28"/>
      <c r="D217" s="28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15.75" customHeight="1" x14ac:dyDescent="0.3">
      <c r="A218" s="28"/>
      <c r="B218" s="28"/>
      <c r="C218" s="28"/>
      <c r="D218" s="28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15.75" customHeight="1" x14ac:dyDescent="0.3">
      <c r="A219" s="28"/>
      <c r="B219" s="28"/>
      <c r="C219" s="28"/>
      <c r="D219" s="28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15.75" customHeight="1" x14ac:dyDescent="0.3">
      <c r="A220" s="28"/>
      <c r="B220" s="28"/>
      <c r="C220" s="28"/>
      <c r="D220" s="28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15.75" customHeight="1" x14ac:dyDescent="0.3">
      <c r="A221" s="28"/>
      <c r="B221" s="28"/>
      <c r="C221" s="28"/>
      <c r="D221" s="28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15.75" customHeight="1" x14ac:dyDescent="0.3">
      <c r="A222" s="28"/>
      <c r="B222" s="28"/>
      <c r="C222" s="28"/>
      <c r="D222" s="28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15.75" customHeight="1" x14ac:dyDescent="0.3">
      <c r="A223" s="28"/>
      <c r="B223" s="28"/>
      <c r="C223" s="28"/>
      <c r="D223" s="28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15.75" customHeight="1" x14ac:dyDescent="0.3">
      <c r="A224" s="28"/>
      <c r="B224" s="28"/>
      <c r="C224" s="28"/>
      <c r="D224" s="28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15.75" customHeight="1" x14ac:dyDescent="0.3">
      <c r="A225" s="28"/>
      <c r="B225" s="28"/>
      <c r="C225" s="28"/>
      <c r="D225" s="28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15.75" customHeight="1" x14ac:dyDescent="0.3">
      <c r="A226" s="28"/>
      <c r="B226" s="28"/>
      <c r="C226" s="28"/>
      <c r="D226" s="28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15.75" customHeight="1" x14ac:dyDescent="0.3">
      <c r="A227" s="28"/>
      <c r="B227" s="28"/>
      <c r="C227" s="28"/>
      <c r="D227" s="28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15.75" customHeight="1" x14ac:dyDescent="0.3">
      <c r="A228" s="28"/>
      <c r="B228" s="28"/>
      <c r="C228" s="28"/>
      <c r="D228" s="28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15.75" customHeight="1" x14ac:dyDescent="0.3">
      <c r="A229" s="28"/>
      <c r="B229" s="28"/>
      <c r="C229" s="28"/>
      <c r="D229" s="28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15.75" customHeight="1" x14ac:dyDescent="0.3">
      <c r="A230" s="28"/>
      <c r="B230" s="28"/>
      <c r="C230" s="28"/>
      <c r="D230" s="28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15.75" customHeight="1" x14ac:dyDescent="0.3">
      <c r="A231" s="28"/>
      <c r="B231" s="28"/>
      <c r="C231" s="28"/>
      <c r="D231" s="28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15.75" customHeight="1" x14ac:dyDescent="0.3">
      <c r="A232" s="28"/>
      <c r="B232" s="28"/>
      <c r="C232" s="28"/>
      <c r="D232" s="28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15.75" customHeight="1" x14ac:dyDescent="0.3">
      <c r="A233" s="28"/>
      <c r="B233" s="28"/>
      <c r="C233" s="28"/>
      <c r="D233" s="28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15.75" customHeight="1" x14ac:dyDescent="0.3">
      <c r="A234" s="28"/>
      <c r="B234" s="28"/>
      <c r="C234" s="28"/>
      <c r="D234" s="28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15.75" customHeight="1" x14ac:dyDescent="0.3">
      <c r="A235" s="28"/>
      <c r="B235" s="28"/>
      <c r="C235" s="28"/>
      <c r="D235" s="28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15.75" customHeight="1" x14ac:dyDescent="0.3">
      <c r="A236" s="28"/>
      <c r="B236" s="28"/>
      <c r="C236" s="28"/>
      <c r="D236" s="28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15.75" customHeight="1" x14ac:dyDescent="0.3">
      <c r="A237" s="28"/>
      <c r="B237" s="28"/>
      <c r="C237" s="28"/>
      <c r="D237" s="28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15.75" customHeight="1" x14ac:dyDescent="0.3">
      <c r="A238" s="28"/>
      <c r="B238" s="28"/>
      <c r="C238" s="28"/>
      <c r="D238" s="28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15.75" customHeight="1" x14ac:dyDescent="0.3">
      <c r="A239" s="28"/>
      <c r="B239" s="28"/>
      <c r="C239" s="28"/>
      <c r="D239" s="28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15.75" customHeight="1" x14ac:dyDescent="0.3">
      <c r="A240" s="28"/>
      <c r="B240" s="28"/>
      <c r="C240" s="28"/>
      <c r="D240" s="28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15.75" customHeight="1" x14ac:dyDescent="0.3">
      <c r="A241" s="28"/>
      <c r="B241" s="28"/>
      <c r="C241" s="28"/>
      <c r="D241" s="28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15.75" customHeight="1" x14ac:dyDescent="0.3">
      <c r="A242" s="28"/>
      <c r="B242" s="28"/>
      <c r="C242" s="28"/>
      <c r="D242" s="28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15.75" customHeight="1" x14ac:dyDescent="0.3">
      <c r="A243" s="28"/>
      <c r="B243" s="28"/>
      <c r="C243" s="28"/>
      <c r="D243" s="28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15.75" customHeight="1" x14ac:dyDescent="0.3">
      <c r="A244" s="28"/>
      <c r="B244" s="28"/>
      <c r="C244" s="28"/>
      <c r="D244" s="28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15.75" customHeight="1" x14ac:dyDescent="0.3">
      <c r="A245" s="28"/>
      <c r="B245" s="28"/>
      <c r="C245" s="28"/>
      <c r="D245" s="28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15.75" customHeight="1" x14ac:dyDescent="0.3">
      <c r="A246" s="28"/>
      <c r="B246" s="28"/>
      <c r="C246" s="28"/>
      <c r="D246" s="28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ht="15.75" customHeight="1" x14ac:dyDescent="0.3">
      <c r="A247" s="28"/>
      <c r="B247" s="28"/>
      <c r="C247" s="28"/>
      <c r="D247" s="28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ht="15.75" customHeight="1" x14ac:dyDescent="0.3">
      <c r="A248" s="28"/>
      <c r="B248" s="28"/>
      <c r="C248" s="28"/>
      <c r="D248" s="28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15.75" customHeight="1" x14ac:dyDescent="0.3">
      <c r="A249" s="28"/>
      <c r="B249" s="28"/>
      <c r="C249" s="28"/>
      <c r="D249" s="28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ht="15.75" customHeight="1" x14ac:dyDescent="0.3">
      <c r="A250" s="28"/>
      <c r="B250" s="28"/>
      <c r="C250" s="28"/>
      <c r="D250" s="28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ht="15.75" customHeight="1" x14ac:dyDescent="0.3">
      <c r="A251" s="28"/>
      <c r="B251" s="28"/>
      <c r="C251" s="28"/>
      <c r="D251" s="28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ht="15.75" customHeight="1" x14ac:dyDescent="0.3">
      <c r="A252" s="28"/>
      <c r="B252" s="28"/>
      <c r="C252" s="28"/>
      <c r="D252" s="28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ht="15.75" customHeight="1" x14ac:dyDescent="0.3">
      <c r="A253" s="28"/>
      <c r="B253" s="28"/>
      <c r="C253" s="28"/>
      <c r="D253" s="28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ht="15.75" customHeight="1" x14ac:dyDescent="0.3">
      <c r="A254" s="28"/>
      <c r="B254" s="28"/>
      <c r="C254" s="28"/>
      <c r="D254" s="28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15.75" customHeight="1" x14ac:dyDescent="0.3">
      <c r="A255" s="28"/>
      <c r="B255" s="28"/>
      <c r="C255" s="28"/>
      <c r="D255" s="28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ht="15.75" customHeight="1" x14ac:dyDescent="0.3">
      <c r="A256" s="28"/>
      <c r="B256" s="28"/>
      <c r="C256" s="28"/>
      <c r="D256" s="28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ht="15.75" customHeight="1" x14ac:dyDescent="0.3">
      <c r="A257" s="28"/>
      <c r="B257" s="28"/>
      <c r="C257" s="28"/>
      <c r="D257" s="28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ht="15.75" customHeight="1" x14ac:dyDescent="0.3">
      <c r="A258" s="28"/>
      <c r="B258" s="28"/>
      <c r="C258" s="28"/>
      <c r="D258" s="28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ht="15.75" customHeight="1" x14ac:dyDescent="0.3">
      <c r="A259" s="28"/>
      <c r="B259" s="28"/>
      <c r="C259" s="28"/>
      <c r="D259" s="28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ht="15.75" customHeight="1" x14ac:dyDescent="0.3">
      <c r="A260" s="28"/>
      <c r="B260" s="28"/>
      <c r="C260" s="28"/>
      <c r="D260" s="28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ht="15.75" customHeight="1" x14ac:dyDescent="0.3">
      <c r="A261" s="28"/>
      <c r="B261" s="28"/>
      <c r="C261" s="28"/>
      <c r="D261" s="28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ht="15.75" customHeight="1" x14ac:dyDescent="0.3">
      <c r="A262" s="28"/>
      <c r="B262" s="28"/>
      <c r="C262" s="28"/>
      <c r="D262" s="28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ht="15.75" customHeight="1" x14ac:dyDescent="0.3">
      <c r="A263" s="28"/>
      <c r="B263" s="28"/>
      <c r="C263" s="28"/>
      <c r="D263" s="28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ht="15.75" customHeight="1" x14ac:dyDescent="0.3">
      <c r="A264" s="28"/>
      <c r="B264" s="28"/>
      <c r="C264" s="28"/>
      <c r="D264" s="28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ht="15.75" customHeight="1" x14ac:dyDescent="0.3">
      <c r="A265" s="28"/>
      <c r="B265" s="28"/>
      <c r="C265" s="28"/>
      <c r="D265" s="28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15.75" customHeight="1" x14ac:dyDescent="0.3">
      <c r="A266" s="28"/>
      <c r="B266" s="28"/>
      <c r="C266" s="28"/>
      <c r="D266" s="28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ht="15.75" customHeight="1" x14ac:dyDescent="0.3">
      <c r="A267" s="28"/>
      <c r="B267" s="28"/>
      <c r="C267" s="28"/>
      <c r="D267" s="28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ht="15.75" customHeight="1" x14ac:dyDescent="0.3">
      <c r="A268" s="28"/>
      <c r="B268" s="28"/>
      <c r="C268" s="28"/>
      <c r="D268" s="28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ht="15.75" customHeight="1" x14ac:dyDescent="0.3">
      <c r="A269" s="28"/>
      <c r="B269" s="28"/>
      <c r="C269" s="28"/>
      <c r="D269" s="28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ht="15.75" customHeight="1" x14ac:dyDescent="0.3">
      <c r="A270" s="28"/>
      <c r="B270" s="28"/>
      <c r="C270" s="28"/>
      <c r="D270" s="28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ht="15.75" customHeight="1" x14ac:dyDescent="0.3">
      <c r="A271" s="28"/>
      <c r="B271" s="28"/>
      <c r="C271" s="28"/>
      <c r="D271" s="28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15.75" customHeight="1" x14ac:dyDescent="0.3">
      <c r="A272" s="28"/>
      <c r="B272" s="28"/>
      <c r="C272" s="28"/>
      <c r="D272" s="28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ht="15.75" customHeight="1" x14ac:dyDescent="0.3">
      <c r="A273" s="28"/>
      <c r="B273" s="28"/>
      <c r="C273" s="28"/>
      <c r="D273" s="28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ht="15.75" customHeight="1" x14ac:dyDescent="0.3">
      <c r="A274" s="28"/>
      <c r="B274" s="28"/>
      <c r="C274" s="28"/>
      <c r="D274" s="28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ht="15.75" customHeight="1" x14ac:dyDescent="0.3">
      <c r="A275" s="28"/>
      <c r="B275" s="28"/>
      <c r="C275" s="28"/>
      <c r="D275" s="28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ht="15.75" customHeight="1" x14ac:dyDescent="0.3">
      <c r="A276" s="28"/>
      <c r="B276" s="28"/>
      <c r="C276" s="28"/>
      <c r="D276" s="28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15.75" customHeight="1" x14ac:dyDescent="0.3">
      <c r="A277" s="28"/>
      <c r="B277" s="28"/>
      <c r="C277" s="28"/>
      <c r="D277" s="28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ht="15.75" customHeight="1" x14ac:dyDescent="0.3">
      <c r="A278" s="28"/>
      <c r="B278" s="28"/>
      <c r="C278" s="28"/>
      <c r="D278" s="28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ht="15.75" customHeight="1" x14ac:dyDescent="0.3">
      <c r="A279" s="28"/>
      <c r="B279" s="28"/>
      <c r="C279" s="28"/>
      <c r="D279" s="28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ht="15.75" customHeight="1" x14ac:dyDescent="0.3">
      <c r="A280" s="28"/>
      <c r="B280" s="28"/>
      <c r="C280" s="28"/>
      <c r="D280" s="28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ht="15.75" customHeight="1" x14ac:dyDescent="0.3">
      <c r="A281" s="28"/>
      <c r="B281" s="28"/>
      <c r="C281" s="28"/>
      <c r="D281" s="28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ht="15.75" customHeight="1" x14ac:dyDescent="0.3">
      <c r="A282" s="28"/>
      <c r="B282" s="28"/>
      <c r="C282" s="28"/>
      <c r="D282" s="28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ht="15.75" customHeight="1" x14ac:dyDescent="0.3">
      <c r="A283" s="28"/>
      <c r="B283" s="28"/>
      <c r="C283" s="28"/>
      <c r="D283" s="28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 ht="15.75" customHeight="1" x14ac:dyDescent="0.3">
      <c r="A284" s="28"/>
      <c r="B284" s="28"/>
      <c r="C284" s="28"/>
      <c r="D284" s="28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 ht="15.75" customHeight="1" x14ac:dyDescent="0.3">
      <c r="A285" s="28"/>
      <c r="B285" s="28"/>
      <c r="C285" s="28"/>
      <c r="D285" s="28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ht="15.75" customHeight="1" x14ac:dyDescent="0.3">
      <c r="A286" s="28"/>
      <c r="B286" s="28"/>
      <c r="C286" s="28"/>
      <c r="D286" s="28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 ht="15.75" customHeight="1" x14ac:dyDescent="0.3">
      <c r="A287" s="28"/>
      <c r="B287" s="28"/>
      <c r="C287" s="28"/>
      <c r="D287" s="28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 ht="15.75" customHeight="1" x14ac:dyDescent="0.3">
      <c r="A288" s="28"/>
      <c r="B288" s="28"/>
      <c r="C288" s="28"/>
      <c r="D288" s="28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 ht="15.75" customHeight="1" x14ac:dyDescent="0.3">
      <c r="A289" s="28"/>
      <c r="B289" s="28"/>
      <c r="C289" s="28"/>
      <c r="D289" s="28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 ht="15.75" customHeight="1" x14ac:dyDescent="0.3">
      <c r="A290" s="28"/>
      <c r="B290" s="28"/>
      <c r="C290" s="28"/>
      <c r="D290" s="28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 ht="15.75" customHeight="1" x14ac:dyDescent="0.3">
      <c r="A291" s="28"/>
      <c r="B291" s="28"/>
      <c r="C291" s="28"/>
      <c r="D291" s="28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 ht="15.75" customHeight="1" x14ac:dyDescent="0.3">
      <c r="A292" s="28"/>
      <c r="B292" s="28"/>
      <c r="C292" s="28"/>
      <c r="D292" s="28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 ht="15.75" customHeight="1" x14ac:dyDescent="0.3">
      <c r="A293" s="28"/>
      <c r="B293" s="28"/>
      <c r="C293" s="28"/>
      <c r="D293" s="28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 ht="15.75" customHeight="1" x14ac:dyDescent="0.3">
      <c r="A294" s="28"/>
      <c r="B294" s="28"/>
      <c r="C294" s="28"/>
      <c r="D294" s="28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 ht="15.75" customHeight="1" x14ac:dyDescent="0.3">
      <c r="A295" s="28"/>
      <c r="B295" s="28"/>
      <c r="C295" s="28"/>
      <c r="D295" s="28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 ht="15.75" customHeight="1" x14ac:dyDescent="0.3">
      <c r="A296" s="28"/>
      <c r="B296" s="28"/>
      <c r="C296" s="28"/>
      <c r="D296" s="28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 ht="15.75" customHeight="1" x14ac:dyDescent="0.3">
      <c r="A297" s="28"/>
      <c r="B297" s="28"/>
      <c r="C297" s="28"/>
      <c r="D297" s="28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 ht="15.75" customHeight="1" x14ac:dyDescent="0.3">
      <c r="A298" s="28"/>
      <c r="B298" s="28"/>
      <c r="C298" s="28"/>
      <c r="D298" s="28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 ht="15.75" customHeight="1" x14ac:dyDescent="0.3">
      <c r="A299" s="28"/>
      <c r="B299" s="28"/>
      <c r="C299" s="28"/>
      <c r="D299" s="28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ht="15.75" customHeight="1" x14ac:dyDescent="0.3">
      <c r="A300" s="28"/>
      <c r="B300" s="28"/>
      <c r="C300" s="28"/>
      <c r="D300" s="28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 ht="15.75" customHeight="1" x14ac:dyDescent="0.3">
      <c r="A301" s="28"/>
      <c r="B301" s="28"/>
      <c r="C301" s="28"/>
      <c r="D301" s="28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 ht="15.75" customHeight="1" x14ac:dyDescent="0.3">
      <c r="A302" s="28"/>
      <c r="B302" s="28"/>
      <c r="C302" s="28"/>
      <c r="D302" s="28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 ht="15.75" customHeight="1" x14ac:dyDescent="0.3">
      <c r="A303" s="28"/>
      <c r="B303" s="28"/>
      <c r="C303" s="28"/>
      <c r="D303" s="28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 ht="15.75" customHeight="1" x14ac:dyDescent="0.3">
      <c r="A304" s="28"/>
      <c r="B304" s="28"/>
      <c r="C304" s="28"/>
      <c r="D304" s="28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15.75" customHeight="1" x14ac:dyDescent="0.3">
      <c r="A305" s="28"/>
      <c r="B305" s="28"/>
      <c r="C305" s="28"/>
      <c r="D305" s="28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 ht="15.75" customHeight="1" x14ac:dyDescent="0.3">
      <c r="A306" s="28"/>
      <c r="B306" s="28"/>
      <c r="C306" s="28"/>
      <c r="D306" s="28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 ht="15.75" customHeight="1" x14ac:dyDescent="0.3">
      <c r="A307" s="28"/>
      <c r="B307" s="28"/>
      <c r="C307" s="28"/>
      <c r="D307" s="28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 ht="15.75" customHeight="1" x14ac:dyDescent="0.3">
      <c r="A308" s="28"/>
      <c r="B308" s="28"/>
      <c r="C308" s="28"/>
      <c r="D308" s="28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 ht="15.75" customHeight="1" x14ac:dyDescent="0.3">
      <c r="A309" s="28"/>
      <c r="B309" s="28"/>
      <c r="C309" s="28"/>
      <c r="D309" s="28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 ht="15.75" customHeight="1" x14ac:dyDescent="0.3">
      <c r="A310" s="28"/>
      <c r="B310" s="28"/>
      <c r="C310" s="28"/>
      <c r="D310" s="28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 ht="15.75" customHeight="1" x14ac:dyDescent="0.3">
      <c r="A311" s="28"/>
      <c r="B311" s="28"/>
      <c r="C311" s="28"/>
      <c r="D311" s="28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 ht="15.75" customHeight="1" x14ac:dyDescent="0.3">
      <c r="A312" s="28"/>
      <c r="B312" s="28"/>
      <c r="C312" s="28"/>
      <c r="D312" s="28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 ht="15.75" customHeight="1" x14ac:dyDescent="0.3">
      <c r="A313" s="28"/>
      <c r="B313" s="28"/>
      <c r="C313" s="28"/>
      <c r="D313" s="28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 ht="15.75" customHeight="1" x14ac:dyDescent="0.3">
      <c r="A314" s="28"/>
      <c r="B314" s="28"/>
      <c r="C314" s="28"/>
      <c r="D314" s="28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 ht="15.75" customHeight="1" x14ac:dyDescent="0.3">
      <c r="A315" s="28"/>
      <c r="B315" s="28"/>
      <c r="C315" s="28"/>
      <c r="D315" s="28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 ht="15.75" customHeight="1" x14ac:dyDescent="0.3">
      <c r="A316" s="28"/>
      <c r="B316" s="28"/>
      <c r="C316" s="28"/>
      <c r="D316" s="28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 ht="15.75" customHeight="1" x14ac:dyDescent="0.3">
      <c r="A317" s="28"/>
      <c r="B317" s="28"/>
      <c r="C317" s="28"/>
      <c r="D317" s="28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 ht="15.75" customHeight="1" x14ac:dyDescent="0.3">
      <c r="A318" s="28"/>
      <c r="B318" s="28"/>
      <c r="C318" s="28"/>
      <c r="D318" s="28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 ht="15.75" customHeight="1" x14ac:dyDescent="0.3">
      <c r="A319" s="28"/>
      <c r="B319" s="28"/>
      <c r="C319" s="28"/>
      <c r="D319" s="28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 ht="15.75" customHeight="1" x14ac:dyDescent="0.3">
      <c r="A320" s="28"/>
      <c r="B320" s="28"/>
      <c r="C320" s="28"/>
      <c r="D320" s="28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 ht="15.75" customHeight="1" x14ac:dyDescent="0.3">
      <c r="A321" s="28"/>
      <c r="B321" s="28"/>
      <c r="C321" s="28"/>
      <c r="D321" s="28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 ht="15.75" customHeight="1" x14ac:dyDescent="0.3">
      <c r="A322" s="28"/>
      <c r="B322" s="28"/>
      <c r="C322" s="28"/>
      <c r="D322" s="28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 ht="15.75" customHeight="1" x14ac:dyDescent="0.3">
      <c r="A323" s="28"/>
      <c r="B323" s="28"/>
      <c r="C323" s="28"/>
      <c r="D323" s="28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 ht="15.75" customHeight="1" x14ac:dyDescent="0.3">
      <c r="A324" s="28"/>
      <c r="B324" s="28"/>
      <c r="C324" s="28"/>
      <c r="D324" s="28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 ht="15.75" customHeight="1" x14ac:dyDescent="0.3">
      <c r="A325" s="28"/>
      <c r="B325" s="28"/>
      <c r="C325" s="28"/>
      <c r="D325" s="28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 ht="15.75" customHeight="1" x14ac:dyDescent="0.3">
      <c r="A326" s="28"/>
      <c r="B326" s="28"/>
      <c r="C326" s="28"/>
      <c r="D326" s="28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 ht="15.75" customHeight="1" x14ac:dyDescent="0.3">
      <c r="A327" s="28"/>
      <c r="B327" s="28"/>
      <c r="C327" s="28"/>
      <c r="D327" s="28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 ht="15.75" customHeight="1" x14ac:dyDescent="0.3">
      <c r="A328" s="28"/>
      <c r="B328" s="28"/>
      <c r="C328" s="28"/>
      <c r="D328" s="28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 ht="15.75" customHeight="1" x14ac:dyDescent="0.3">
      <c r="A329" s="28"/>
      <c r="B329" s="28"/>
      <c r="C329" s="28"/>
      <c r="D329" s="28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 ht="15.75" customHeight="1" x14ac:dyDescent="0.3">
      <c r="A330" s="28"/>
      <c r="B330" s="28"/>
      <c r="C330" s="28"/>
      <c r="D330" s="28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 ht="15.75" customHeight="1" x14ac:dyDescent="0.3">
      <c r="A331" s="28"/>
      <c r="B331" s="28"/>
      <c r="C331" s="28"/>
      <c r="D331" s="28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 ht="15.75" customHeight="1" x14ac:dyDescent="0.3">
      <c r="A332" s="28"/>
      <c r="B332" s="28"/>
      <c r="C332" s="28"/>
      <c r="D332" s="28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 ht="15.75" customHeight="1" x14ac:dyDescent="0.3">
      <c r="A333" s="28"/>
      <c r="B333" s="28"/>
      <c r="C333" s="28"/>
      <c r="D333" s="28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 ht="15.75" customHeight="1" x14ac:dyDescent="0.3">
      <c r="A334" s="28"/>
      <c r="B334" s="28"/>
      <c r="C334" s="28"/>
      <c r="D334" s="28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 ht="15.75" customHeight="1" x14ac:dyDescent="0.3">
      <c r="A335" s="28"/>
      <c r="B335" s="28"/>
      <c r="C335" s="28"/>
      <c r="D335" s="28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 ht="15.75" customHeight="1" x14ac:dyDescent="0.3">
      <c r="A336" s="28"/>
      <c r="B336" s="28"/>
      <c r="C336" s="28"/>
      <c r="D336" s="28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 ht="15.75" customHeight="1" x14ac:dyDescent="0.3">
      <c r="A337" s="28"/>
      <c r="B337" s="28"/>
      <c r="C337" s="28"/>
      <c r="D337" s="28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 ht="15.75" customHeight="1" x14ac:dyDescent="0.3">
      <c r="A338" s="28"/>
      <c r="B338" s="28"/>
      <c r="C338" s="28"/>
      <c r="D338" s="28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 ht="15.75" customHeight="1" x14ac:dyDescent="0.3">
      <c r="A339" s="28"/>
      <c r="B339" s="28"/>
      <c r="C339" s="28"/>
      <c r="D339" s="28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 ht="15.75" customHeight="1" x14ac:dyDescent="0.3">
      <c r="A340" s="28"/>
      <c r="B340" s="28"/>
      <c r="C340" s="28"/>
      <c r="D340" s="28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 ht="15.75" customHeight="1" x14ac:dyDescent="0.3">
      <c r="A341" s="28"/>
      <c r="B341" s="28"/>
      <c r="C341" s="28"/>
      <c r="D341" s="28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 ht="15.75" customHeight="1" x14ac:dyDescent="0.3">
      <c r="A342" s="28"/>
      <c r="B342" s="28"/>
      <c r="C342" s="28"/>
      <c r="D342" s="28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 ht="15.75" customHeight="1" x14ac:dyDescent="0.3">
      <c r="A343" s="28"/>
      <c r="B343" s="28"/>
      <c r="C343" s="28"/>
      <c r="D343" s="28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 ht="15.75" customHeight="1" x14ac:dyDescent="0.3">
      <c r="A344" s="28"/>
      <c r="B344" s="28"/>
      <c r="C344" s="28"/>
      <c r="D344" s="28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 ht="15.75" customHeight="1" x14ac:dyDescent="0.3">
      <c r="A345" s="28"/>
      <c r="B345" s="28"/>
      <c r="C345" s="28"/>
      <c r="D345" s="28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 ht="15.75" customHeight="1" x14ac:dyDescent="0.3">
      <c r="A346" s="28"/>
      <c r="B346" s="28"/>
      <c r="C346" s="28"/>
      <c r="D346" s="28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5" ht="15.75" customHeight="1" x14ac:dyDescent="0.3">
      <c r="A347" s="28"/>
      <c r="B347" s="28"/>
      <c r="C347" s="28"/>
      <c r="D347" s="28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 ht="15.75" customHeight="1" x14ac:dyDescent="0.3">
      <c r="A348" s="28"/>
      <c r="B348" s="28"/>
      <c r="C348" s="28"/>
      <c r="D348" s="28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:25" ht="15.75" customHeight="1" x14ac:dyDescent="0.3">
      <c r="A349" s="28"/>
      <c r="B349" s="28"/>
      <c r="C349" s="28"/>
      <c r="D349" s="28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:25" ht="15.75" customHeight="1" x14ac:dyDescent="0.3">
      <c r="A350" s="28"/>
      <c r="B350" s="28"/>
      <c r="C350" s="28"/>
      <c r="D350" s="28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:25" ht="15.75" customHeight="1" x14ac:dyDescent="0.3">
      <c r="A351" s="28"/>
      <c r="B351" s="28"/>
      <c r="C351" s="28"/>
      <c r="D351" s="28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:25" ht="15.75" customHeight="1" x14ac:dyDescent="0.3">
      <c r="A352" s="28"/>
      <c r="B352" s="28"/>
      <c r="C352" s="28"/>
      <c r="D352" s="28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:25" ht="15.75" customHeight="1" x14ac:dyDescent="0.3">
      <c r="A353" s="28"/>
      <c r="B353" s="28"/>
      <c r="C353" s="28"/>
      <c r="D353" s="28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:25" ht="15.75" customHeight="1" x14ac:dyDescent="0.3">
      <c r="A354" s="28"/>
      <c r="B354" s="28"/>
      <c r="C354" s="28"/>
      <c r="D354" s="28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:25" ht="15.75" customHeight="1" x14ac:dyDescent="0.3">
      <c r="A355" s="28"/>
      <c r="B355" s="28"/>
      <c r="C355" s="28"/>
      <c r="D355" s="28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:25" ht="15.75" customHeight="1" x14ac:dyDescent="0.3">
      <c r="A356" s="28"/>
      <c r="B356" s="28"/>
      <c r="C356" s="28"/>
      <c r="D356" s="28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:25" ht="15.75" customHeight="1" x14ac:dyDescent="0.3">
      <c r="A357" s="28"/>
      <c r="B357" s="28"/>
      <c r="C357" s="28"/>
      <c r="D357" s="28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:25" ht="15.75" customHeight="1" x14ac:dyDescent="0.3">
      <c r="A358" s="28"/>
      <c r="B358" s="28"/>
      <c r="C358" s="28"/>
      <c r="D358" s="28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:25" ht="15.75" customHeight="1" x14ac:dyDescent="0.3">
      <c r="A359" s="28"/>
      <c r="B359" s="28"/>
      <c r="C359" s="28"/>
      <c r="D359" s="28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:25" ht="15.75" customHeight="1" x14ac:dyDescent="0.3">
      <c r="A360" s="28"/>
      <c r="B360" s="28"/>
      <c r="C360" s="28"/>
      <c r="D360" s="28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:25" ht="15.75" customHeight="1" x14ac:dyDescent="0.3">
      <c r="A361" s="28"/>
      <c r="B361" s="28"/>
      <c r="C361" s="28"/>
      <c r="D361" s="28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:25" ht="15.75" customHeight="1" x14ac:dyDescent="0.3">
      <c r="A362" s="28"/>
      <c r="B362" s="28"/>
      <c r="C362" s="28"/>
      <c r="D362" s="28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 ht="15.75" customHeight="1" x14ac:dyDescent="0.3">
      <c r="A363" s="28"/>
      <c r="B363" s="28"/>
      <c r="C363" s="28"/>
      <c r="D363" s="28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:25" ht="15.75" customHeight="1" x14ac:dyDescent="0.3">
      <c r="A364" s="28"/>
      <c r="B364" s="28"/>
      <c r="C364" s="28"/>
      <c r="D364" s="28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:25" ht="15.75" customHeight="1" x14ac:dyDescent="0.3">
      <c r="A365" s="28"/>
      <c r="B365" s="28"/>
      <c r="C365" s="28"/>
      <c r="D365" s="28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:25" ht="15.75" customHeight="1" x14ac:dyDescent="0.3">
      <c r="A366" s="28"/>
      <c r="B366" s="28"/>
      <c r="C366" s="28"/>
      <c r="D366" s="28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:25" ht="15.75" customHeight="1" x14ac:dyDescent="0.3">
      <c r="A367" s="28"/>
      <c r="B367" s="28"/>
      <c r="C367" s="28"/>
      <c r="D367" s="28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:25" ht="15.75" customHeight="1" x14ac:dyDescent="0.3">
      <c r="A368" s="28"/>
      <c r="B368" s="28"/>
      <c r="C368" s="28"/>
      <c r="D368" s="28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:25" ht="15.75" customHeight="1" x14ac:dyDescent="0.3">
      <c r="A369" s="28"/>
      <c r="B369" s="28"/>
      <c r="C369" s="28"/>
      <c r="D369" s="28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:25" ht="15.75" customHeight="1" x14ac:dyDescent="0.3">
      <c r="A370" s="28"/>
      <c r="B370" s="28"/>
      <c r="C370" s="28"/>
      <c r="D370" s="28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:25" ht="15.75" customHeight="1" x14ac:dyDescent="0.3">
      <c r="A371" s="28"/>
      <c r="B371" s="28"/>
      <c r="C371" s="28"/>
      <c r="D371" s="28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:25" ht="15.75" customHeight="1" x14ac:dyDescent="0.3">
      <c r="A372" s="28"/>
      <c r="B372" s="28"/>
      <c r="C372" s="28"/>
      <c r="D372" s="28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:25" ht="15.75" customHeight="1" x14ac:dyDescent="0.3">
      <c r="A373" s="28"/>
      <c r="B373" s="28"/>
      <c r="C373" s="28"/>
      <c r="D373" s="28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:25" ht="15.75" customHeight="1" x14ac:dyDescent="0.3">
      <c r="A374" s="28"/>
      <c r="B374" s="28"/>
      <c r="C374" s="28"/>
      <c r="D374" s="28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:25" ht="15.75" customHeight="1" x14ac:dyDescent="0.3">
      <c r="A375" s="28"/>
      <c r="B375" s="28"/>
      <c r="C375" s="28"/>
      <c r="D375" s="28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:25" ht="15.75" customHeight="1" x14ac:dyDescent="0.3">
      <c r="A376" s="28"/>
      <c r="B376" s="28"/>
      <c r="C376" s="28"/>
      <c r="D376" s="28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:25" ht="15.75" customHeight="1" x14ac:dyDescent="0.3">
      <c r="A377" s="28"/>
      <c r="B377" s="28"/>
      <c r="C377" s="28"/>
      <c r="D377" s="28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:25" ht="15.75" customHeight="1" x14ac:dyDescent="0.3">
      <c r="A378" s="28"/>
      <c r="B378" s="28"/>
      <c r="C378" s="28"/>
      <c r="D378" s="28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 ht="15.75" customHeight="1" x14ac:dyDescent="0.3">
      <c r="A379" s="28"/>
      <c r="B379" s="28"/>
      <c r="C379" s="28"/>
      <c r="D379" s="28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:25" ht="15.75" customHeight="1" x14ac:dyDescent="0.3">
      <c r="A380" s="28"/>
      <c r="B380" s="28"/>
      <c r="C380" s="28"/>
      <c r="D380" s="28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:25" ht="15.75" customHeight="1" x14ac:dyDescent="0.3">
      <c r="A381" s="28"/>
      <c r="B381" s="28"/>
      <c r="C381" s="28"/>
      <c r="D381" s="28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:25" ht="15.75" customHeight="1" x14ac:dyDescent="0.3">
      <c r="A382" s="28"/>
      <c r="B382" s="28"/>
      <c r="C382" s="28"/>
      <c r="D382" s="28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:25" ht="15.75" customHeight="1" x14ac:dyDescent="0.3">
      <c r="A383" s="28"/>
      <c r="B383" s="28"/>
      <c r="C383" s="28"/>
      <c r="D383" s="28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25" ht="15.75" customHeight="1" x14ac:dyDescent="0.3">
      <c r="A384" s="28"/>
      <c r="B384" s="28"/>
      <c r="C384" s="28"/>
      <c r="D384" s="28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1:25" ht="15.75" customHeight="1" x14ac:dyDescent="0.3">
      <c r="A385" s="28"/>
      <c r="B385" s="28"/>
      <c r="C385" s="28"/>
      <c r="D385" s="28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1:25" ht="15.75" customHeight="1" x14ac:dyDescent="0.3">
      <c r="A386" s="28"/>
      <c r="B386" s="28"/>
      <c r="C386" s="28"/>
      <c r="D386" s="28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:25" ht="15.75" customHeight="1" x14ac:dyDescent="0.3">
      <c r="A387" s="28"/>
      <c r="B387" s="28"/>
      <c r="C387" s="28"/>
      <c r="D387" s="28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1:25" ht="15.75" customHeight="1" x14ac:dyDescent="0.3">
      <c r="A388" s="28"/>
      <c r="B388" s="28"/>
      <c r="C388" s="28"/>
      <c r="D388" s="28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1:25" ht="15.75" customHeight="1" x14ac:dyDescent="0.3">
      <c r="A389" s="28"/>
      <c r="B389" s="28"/>
      <c r="C389" s="28"/>
      <c r="D389" s="28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1:25" ht="15.75" customHeight="1" x14ac:dyDescent="0.3">
      <c r="A390" s="28"/>
      <c r="B390" s="28"/>
      <c r="C390" s="28"/>
      <c r="D390" s="28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1:25" ht="15.75" customHeight="1" x14ac:dyDescent="0.3">
      <c r="A391" s="28"/>
      <c r="B391" s="28"/>
      <c r="C391" s="28"/>
      <c r="D391" s="28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1:25" ht="15.75" customHeight="1" x14ac:dyDescent="0.3">
      <c r="A392" s="28"/>
      <c r="B392" s="28"/>
      <c r="C392" s="28"/>
      <c r="D392" s="28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:25" ht="15.75" customHeight="1" x14ac:dyDescent="0.3">
      <c r="A393" s="28"/>
      <c r="B393" s="28"/>
      <c r="C393" s="28"/>
      <c r="D393" s="28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:25" ht="15.75" customHeight="1" x14ac:dyDescent="0.3">
      <c r="A394" s="28"/>
      <c r="B394" s="28"/>
      <c r="C394" s="28"/>
      <c r="D394" s="28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:25" ht="15.75" customHeight="1" x14ac:dyDescent="0.3">
      <c r="A395" s="28"/>
      <c r="B395" s="28"/>
      <c r="C395" s="28"/>
      <c r="D395" s="28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:25" ht="15.75" customHeight="1" x14ac:dyDescent="0.3">
      <c r="A396" s="28"/>
      <c r="B396" s="28"/>
      <c r="C396" s="28"/>
      <c r="D396" s="28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:25" ht="15.75" customHeight="1" x14ac:dyDescent="0.3">
      <c r="A397" s="28"/>
      <c r="B397" s="28"/>
      <c r="C397" s="28"/>
      <c r="D397" s="28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:25" ht="15.75" customHeight="1" x14ac:dyDescent="0.3">
      <c r="A398" s="28"/>
      <c r="B398" s="28"/>
      <c r="C398" s="28"/>
      <c r="D398" s="28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:25" ht="15.75" customHeight="1" x14ac:dyDescent="0.3">
      <c r="A399" s="28"/>
      <c r="B399" s="28"/>
      <c r="C399" s="28"/>
      <c r="D399" s="28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:25" ht="15.75" customHeight="1" x14ac:dyDescent="0.3">
      <c r="A400" s="28"/>
      <c r="B400" s="28"/>
      <c r="C400" s="28"/>
      <c r="D400" s="28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:25" ht="15.75" customHeight="1" x14ac:dyDescent="0.3">
      <c r="A401" s="28"/>
      <c r="B401" s="28"/>
      <c r="C401" s="28"/>
      <c r="D401" s="28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1:25" ht="15.75" customHeight="1" x14ac:dyDescent="0.3">
      <c r="A402" s="28"/>
      <c r="B402" s="28"/>
      <c r="C402" s="28"/>
      <c r="D402" s="28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1:25" ht="15.75" customHeight="1" x14ac:dyDescent="0.3">
      <c r="A403" s="28"/>
      <c r="B403" s="28"/>
      <c r="C403" s="28"/>
      <c r="D403" s="28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1:25" ht="15.75" customHeight="1" x14ac:dyDescent="0.3">
      <c r="A404" s="28"/>
      <c r="B404" s="28"/>
      <c r="C404" s="28"/>
      <c r="D404" s="28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:25" ht="15.75" customHeight="1" x14ac:dyDescent="0.3">
      <c r="A405" s="28"/>
      <c r="B405" s="28"/>
      <c r="C405" s="28"/>
      <c r="D405" s="28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1:25" ht="15.75" customHeight="1" x14ac:dyDescent="0.3">
      <c r="A406" s="28"/>
      <c r="B406" s="28"/>
      <c r="C406" s="28"/>
      <c r="D406" s="28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1:25" ht="15.75" customHeight="1" x14ac:dyDescent="0.3">
      <c r="A407" s="28"/>
      <c r="B407" s="28"/>
      <c r="C407" s="28"/>
      <c r="D407" s="28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5.75" customHeight="1" x14ac:dyDescent="0.3">
      <c r="A408" s="28"/>
      <c r="B408" s="28"/>
      <c r="C408" s="28"/>
      <c r="D408" s="28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5.75" customHeight="1" x14ac:dyDescent="0.3">
      <c r="A409" s="28"/>
      <c r="B409" s="28"/>
      <c r="C409" s="28"/>
      <c r="D409" s="28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25" ht="15.75" customHeight="1" x14ac:dyDescent="0.3">
      <c r="A410" s="28"/>
      <c r="B410" s="28"/>
      <c r="C410" s="28"/>
      <c r="D410" s="28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:25" ht="15.75" customHeight="1" x14ac:dyDescent="0.3">
      <c r="A411" s="28"/>
      <c r="B411" s="28"/>
      <c r="C411" s="28"/>
      <c r="D411" s="28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:25" ht="15.75" customHeight="1" x14ac:dyDescent="0.3">
      <c r="A412" s="28"/>
      <c r="B412" s="28"/>
      <c r="C412" s="28"/>
      <c r="D412" s="28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:25" ht="15.75" customHeight="1" x14ac:dyDescent="0.3">
      <c r="A413" s="28"/>
      <c r="B413" s="28"/>
      <c r="C413" s="28"/>
      <c r="D413" s="28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:25" ht="15.75" customHeight="1" x14ac:dyDescent="0.3">
      <c r="A414" s="28"/>
      <c r="B414" s="28"/>
      <c r="C414" s="28"/>
      <c r="D414" s="28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:25" ht="15.75" customHeight="1" x14ac:dyDescent="0.3">
      <c r="A415" s="28"/>
      <c r="B415" s="28"/>
      <c r="C415" s="28"/>
      <c r="D415" s="28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:25" ht="15.75" customHeight="1" x14ac:dyDescent="0.3">
      <c r="A416" s="28"/>
      <c r="B416" s="28"/>
      <c r="C416" s="28"/>
      <c r="D416" s="28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:25" ht="15.75" customHeight="1" x14ac:dyDescent="0.3">
      <c r="A417" s="28"/>
      <c r="B417" s="28"/>
      <c r="C417" s="28"/>
      <c r="D417" s="28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25" ht="15.75" customHeight="1" x14ac:dyDescent="0.3">
      <c r="A418" s="28"/>
      <c r="B418" s="28"/>
      <c r="C418" s="28"/>
      <c r="D418" s="28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:25" ht="15.75" customHeight="1" x14ac:dyDescent="0.3">
      <c r="A419" s="28"/>
      <c r="B419" s="28"/>
      <c r="C419" s="28"/>
      <c r="D419" s="28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:25" ht="15.75" customHeight="1" x14ac:dyDescent="0.3">
      <c r="A420" s="28"/>
      <c r="B420" s="28"/>
      <c r="C420" s="28"/>
      <c r="D420" s="28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:25" ht="15.75" customHeight="1" x14ac:dyDescent="0.3">
      <c r="A421" s="28"/>
      <c r="B421" s="28"/>
      <c r="C421" s="28"/>
      <c r="D421" s="28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1:25" ht="15.75" customHeight="1" x14ac:dyDescent="0.3">
      <c r="A422" s="28"/>
      <c r="B422" s="28"/>
      <c r="C422" s="28"/>
      <c r="D422" s="28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1:25" ht="15.75" customHeight="1" x14ac:dyDescent="0.3">
      <c r="A423" s="28"/>
      <c r="B423" s="28"/>
      <c r="C423" s="28"/>
      <c r="D423" s="28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:25" ht="15.75" customHeight="1" x14ac:dyDescent="0.3">
      <c r="A424" s="28"/>
      <c r="B424" s="28"/>
      <c r="C424" s="28"/>
      <c r="D424" s="28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1:25" ht="15.75" customHeight="1" x14ac:dyDescent="0.3">
      <c r="A425" s="28"/>
      <c r="B425" s="28"/>
      <c r="C425" s="28"/>
      <c r="D425" s="28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1:25" ht="15.75" customHeight="1" x14ac:dyDescent="0.3">
      <c r="A426" s="28"/>
      <c r="B426" s="28"/>
      <c r="C426" s="28"/>
      <c r="D426" s="28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1:25" ht="15.75" customHeight="1" x14ac:dyDescent="0.3">
      <c r="A427" s="28"/>
      <c r="B427" s="28"/>
      <c r="C427" s="28"/>
      <c r="D427" s="28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1:25" ht="15.75" customHeight="1" x14ac:dyDescent="0.3">
      <c r="A428" s="28"/>
      <c r="B428" s="28"/>
      <c r="C428" s="28"/>
      <c r="D428" s="28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1:25" ht="15.75" customHeight="1" x14ac:dyDescent="0.3">
      <c r="A429" s="28"/>
      <c r="B429" s="28"/>
      <c r="C429" s="28"/>
      <c r="D429" s="28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1:25" ht="15.75" customHeight="1" x14ac:dyDescent="0.3">
      <c r="A430" s="28"/>
      <c r="B430" s="28"/>
      <c r="C430" s="28"/>
      <c r="D430" s="28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1:25" ht="15.75" customHeight="1" x14ac:dyDescent="0.3">
      <c r="A431" s="28"/>
      <c r="B431" s="28"/>
      <c r="C431" s="28"/>
      <c r="D431" s="28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1:25" ht="15.75" customHeight="1" x14ac:dyDescent="0.3">
      <c r="A432" s="28"/>
      <c r="B432" s="28"/>
      <c r="C432" s="28"/>
      <c r="D432" s="28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:25" ht="15.75" customHeight="1" x14ac:dyDescent="0.3">
      <c r="A433" s="28"/>
      <c r="B433" s="28"/>
      <c r="C433" s="28"/>
      <c r="D433" s="28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:25" ht="15.75" customHeight="1" x14ac:dyDescent="0.3">
      <c r="A434" s="28"/>
      <c r="B434" s="28"/>
      <c r="C434" s="28"/>
      <c r="D434" s="28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:25" ht="15.75" customHeight="1" x14ac:dyDescent="0.3">
      <c r="A435" s="28"/>
      <c r="B435" s="28"/>
      <c r="C435" s="28"/>
      <c r="D435" s="28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1:25" ht="15.75" customHeight="1" x14ac:dyDescent="0.3">
      <c r="A436" s="28"/>
      <c r="B436" s="28"/>
      <c r="C436" s="28"/>
      <c r="D436" s="28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:25" ht="15.75" customHeight="1" x14ac:dyDescent="0.3">
      <c r="A437" s="28"/>
      <c r="B437" s="28"/>
      <c r="C437" s="28"/>
      <c r="D437" s="28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:25" ht="15.75" customHeight="1" x14ac:dyDescent="0.3">
      <c r="A438" s="28"/>
      <c r="B438" s="28"/>
      <c r="C438" s="28"/>
      <c r="D438" s="28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:25" ht="15.75" customHeight="1" x14ac:dyDescent="0.3">
      <c r="A439" s="28"/>
      <c r="B439" s="28"/>
      <c r="C439" s="28"/>
      <c r="D439" s="28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:25" ht="15.75" customHeight="1" x14ac:dyDescent="0.3">
      <c r="A440" s="28"/>
      <c r="B440" s="28"/>
      <c r="C440" s="28"/>
      <c r="D440" s="28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:25" ht="15.75" customHeight="1" x14ac:dyDescent="0.3">
      <c r="A441" s="28"/>
      <c r="B441" s="28"/>
      <c r="C441" s="28"/>
      <c r="D441" s="28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1:25" ht="15.75" customHeight="1" x14ac:dyDescent="0.3">
      <c r="A442" s="28"/>
      <c r="B442" s="28"/>
      <c r="C442" s="28"/>
      <c r="D442" s="28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1:25" ht="15.75" customHeight="1" x14ac:dyDescent="0.3">
      <c r="A443" s="28"/>
      <c r="B443" s="28"/>
      <c r="C443" s="28"/>
      <c r="D443" s="28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:25" ht="15.75" customHeight="1" x14ac:dyDescent="0.3">
      <c r="A444" s="28"/>
      <c r="B444" s="28"/>
      <c r="C444" s="28"/>
      <c r="D444" s="28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1:25" ht="15.75" customHeight="1" x14ac:dyDescent="0.3">
      <c r="A445" s="28"/>
      <c r="B445" s="28"/>
      <c r="C445" s="28"/>
      <c r="D445" s="28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1:25" ht="15.75" customHeight="1" x14ac:dyDescent="0.3">
      <c r="A446" s="28"/>
      <c r="B446" s="28"/>
      <c r="C446" s="28"/>
      <c r="D446" s="28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1:25" ht="15.75" customHeight="1" x14ac:dyDescent="0.3">
      <c r="A447" s="28"/>
      <c r="B447" s="28"/>
      <c r="C447" s="28"/>
      <c r="D447" s="28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:25" ht="15.75" customHeight="1" x14ac:dyDescent="0.3">
      <c r="A448" s="28"/>
      <c r="B448" s="28"/>
      <c r="C448" s="28"/>
      <c r="D448" s="28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1:25" ht="15.75" customHeight="1" x14ac:dyDescent="0.3">
      <c r="A449" s="28"/>
      <c r="B449" s="28"/>
      <c r="C449" s="28"/>
      <c r="D449" s="28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1:25" ht="15.75" customHeight="1" x14ac:dyDescent="0.3">
      <c r="A450" s="28"/>
      <c r="B450" s="28"/>
      <c r="C450" s="28"/>
      <c r="D450" s="28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1:25" ht="15.75" customHeight="1" x14ac:dyDescent="0.3">
      <c r="A451" s="28"/>
      <c r="B451" s="28"/>
      <c r="C451" s="28"/>
      <c r="D451" s="28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1:25" ht="15.75" customHeight="1" x14ac:dyDescent="0.3">
      <c r="A452" s="28"/>
      <c r="B452" s="28"/>
      <c r="C452" s="28"/>
      <c r="D452" s="28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1:25" ht="15.75" customHeight="1" x14ac:dyDescent="0.3">
      <c r="A453" s="28"/>
      <c r="B453" s="28"/>
      <c r="C453" s="28"/>
      <c r="D453" s="28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1:25" ht="15.75" customHeight="1" x14ac:dyDescent="0.3">
      <c r="A454" s="28"/>
      <c r="B454" s="28"/>
      <c r="C454" s="28"/>
      <c r="D454" s="28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1:25" ht="15.75" customHeight="1" x14ac:dyDescent="0.3">
      <c r="A455" s="28"/>
      <c r="B455" s="28"/>
      <c r="C455" s="28"/>
      <c r="D455" s="28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:25" ht="15.75" customHeight="1" x14ac:dyDescent="0.3">
      <c r="A456" s="28"/>
      <c r="B456" s="28"/>
      <c r="C456" s="28"/>
      <c r="D456" s="28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1:25" ht="15.75" customHeight="1" x14ac:dyDescent="0.3">
      <c r="A457" s="28"/>
      <c r="B457" s="28"/>
      <c r="C457" s="28"/>
      <c r="D457" s="28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1:25" ht="15.75" customHeight="1" x14ac:dyDescent="0.3">
      <c r="A458" s="28"/>
      <c r="B458" s="28"/>
      <c r="C458" s="28"/>
      <c r="D458" s="28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1:25" ht="15.75" customHeight="1" x14ac:dyDescent="0.3">
      <c r="A459" s="28"/>
      <c r="B459" s="28"/>
      <c r="C459" s="28"/>
      <c r="D459" s="28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1:25" ht="15.75" customHeight="1" x14ac:dyDescent="0.3">
      <c r="A460" s="28"/>
      <c r="B460" s="28"/>
      <c r="C460" s="28"/>
      <c r="D460" s="28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:25" ht="15.75" customHeight="1" x14ac:dyDescent="0.3">
      <c r="A461" s="28"/>
      <c r="B461" s="28"/>
      <c r="C461" s="28"/>
      <c r="D461" s="28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1:25" ht="15.75" customHeight="1" x14ac:dyDescent="0.3">
      <c r="A462" s="28"/>
      <c r="B462" s="28"/>
      <c r="C462" s="28"/>
      <c r="D462" s="28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1:25" ht="15.75" customHeight="1" x14ac:dyDescent="0.3">
      <c r="A463" s="28"/>
      <c r="B463" s="28"/>
      <c r="C463" s="28"/>
      <c r="D463" s="28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1:25" ht="15.75" customHeight="1" x14ac:dyDescent="0.3">
      <c r="A464" s="28"/>
      <c r="B464" s="28"/>
      <c r="C464" s="28"/>
      <c r="D464" s="28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1:25" ht="15.75" customHeight="1" x14ac:dyDescent="0.3">
      <c r="A465" s="28"/>
      <c r="B465" s="28"/>
      <c r="C465" s="28"/>
      <c r="D465" s="28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1:25" ht="15.75" customHeight="1" x14ac:dyDescent="0.3">
      <c r="A466" s="28"/>
      <c r="B466" s="28"/>
      <c r="C466" s="28"/>
      <c r="D466" s="28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1:25" ht="15.75" customHeight="1" x14ac:dyDescent="0.3">
      <c r="A467" s="28"/>
      <c r="B467" s="28"/>
      <c r="C467" s="28"/>
      <c r="D467" s="28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:25" ht="15.75" customHeight="1" x14ac:dyDescent="0.3">
      <c r="A468" s="28"/>
      <c r="B468" s="28"/>
      <c r="C468" s="28"/>
      <c r="D468" s="28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1:25" ht="15.75" customHeight="1" x14ac:dyDescent="0.3">
      <c r="A469" s="28"/>
      <c r="B469" s="28"/>
      <c r="C469" s="28"/>
      <c r="D469" s="28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1:25" ht="15.75" customHeight="1" x14ac:dyDescent="0.3">
      <c r="A470" s="28"/>
      <c r="B470" s="28"/>
      <c r="C470" s="28"/>
      <c r="D470" s="28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:25" ht="15.75" customHeight="1" x14ac:dyDescent="0.3">
      <c r="A471" s="28"/>
      <c r="B471" s="28"/>
      <c r="C471" s="28"/>
      <c r="D471" s="28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1:25" ht="15.75" customHeight="1" x14ac:dyDescent="0.3">
      <c r="A472" s="28"/>
      <c r="B472" s="28"/>
      <c r="C472" s="28"/>
      <c r="D472" s="28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1:25" ht="15.75" customHeight="1" x14ac:dyDescent="0.3">
      <c r="A473" s="28"/>
      <c r="B473" s="28"/>
      <c r="C473" s="28"/>
      <c r="D473" s="28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1:25" ht="15.75" customHeight="1" x14ac:dyDescent="0.3">
      <c r="A474" s="28"/>
      <c r="B474" s="28"/>
      <c r="C474" s="28"/>
      <c r="D474" s="28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1:25" ht="15.75" customHeight="1" x14ac:dyDescent="0.3">
      <c r="A475" s="28"/>
      <c r="B475" s="28"/>
      <c r="C475" s="28"/>
      <c r="D475" s="28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1:25" ht="15.75" customHeight="1" x14ac:dyDescent="0.3">
      <c r="A476" s="28"/>
      <c r="B476" s="28"/>
      <c r="C476" s="28"/>
      <c r="D476" s="28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1:25" ht="15.75" customHeight="1" x14ac:dyDescent="0.3">
      <c r="A477" s="28"/>
      <c r="B477" s="28"/>
      <c r="C477" s="28"/>
      <c r="D477" s="28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1:25" ht="15.75" customHeight="1" x14ac:dyDescent="0.3">
      <c r="A478" s="28"/>
      <c r="B478" s="28"/>
      <c r="C478" s="28"/>
      <c r="D478" s="28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1:25" ht="15.75" customHeight="1" x14ac:dyDescent="0.3">
      <c r="A479" s="28"/>
      <c r="B479" s="28"/>
      <c r="C479" s="28"/>
      <c r="D479" s="28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1:25" ht="15.75" customHeight="1" x14ac:dyDescent="0.3">
      <c r="A480" s="28"/>
      <c r="B480" s="28"/>
      <c r="C480" s="28"/>
      <c r="D480" s="28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1:25" ht="15.75" customHeight="1" x14ac:dyDescent="0.3">
      <c r="A481" s="28"/>
      <c r="B481" s="28"/>
      <c r="C481" s="28"/>
      <c r="D481" s="28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1:25" ht="15.75" customHeight="1" x14ac:dyDescent="0.3">
      <c r="A482" s="28"/>
      <c r="B482" s="28"/>
      <c r="C482" s="28"/>
      <c r="D482" s="28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1:25" ht="15.75" customHeight="1" x14ac:dyDescent="0.3">
      <c r="A483" s="28"/>
      <c r="B483" s="28"/>
      <c r="C483" s="28"/>
      <c r="D483" s="28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1:25" ht="15.75" customHeight="1" x14ac:dyDescent="0.3">
      <c r="A484" s="28"/>
      <c r="B484" s="28"/>
      <c r="C484" s="28"/>
      <c r="D484" s="28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1:25" ht="15.75" customHeight="1" x14ac:dyDescent="0.3">
      <c r="A485" s="28"/>
      <c r="B485" s="28"/>
      <c r="C485" s="28"/>
      <c r="D485" s="28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1:25" ht="15.75" customHeight="1" x14ac:dyDescent="0.3">
      <c r="A486" s="28"/>
      <c r="B486" s="28"/>
      <c r="C486" s="28"/>
      <c r="D486" s="28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1:25" ht="15.75" customHeight="1" x14ac:dyDescent="0.3">
      <c r="A487" s="28"/>
      <c r="B487" s="28"/>
      <c r="C487" s="28"/>
      <c r="D487" s="28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1:25" ht="15.75" customHeight="1" x14ac:dyDescent="0.3">
      <c r="A488" s="28"/>
      <c r="B488" s="28"/>
      <c r="C488" s="28"/>
      <c r="D488" s="28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1:25" ht="15.75" customHeight="1" x14ac:dyDescent="0.3">
      <c r="A489" s="28"/>
      <c r="B489" s="28"/>
      <c r="C489" s="28"/>
      <c r="D489" s="28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1:25" ht="15.75" customHeight="1" x14ac:dyDescent="0.3">
      <c r="A490" s="28"/>
      <c r="B490" s="28"/>
      <c r="C490" s="28"/>
      <c r="D490" s="28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1:25" ht="15.75" customHeight="1" x14ac:dyDescent="0.3">
      <c r="A491" s="28"/>
      <c r="B491" s="28"/>
      <c r="C491" s="28"/>
      <c r="D491" s="28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1:25" ht="15.75" customHeight="1" x14ac:dyDescent="0.3">
      <c r="A492" s="28"/>
      <c r="B492" s="28"/>
      <c r="C492" s="28"/>
      <c r="D492" s="28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1:25" ht="15.75" customHeight="1" x14ac:dyDescent="0.3">
      <c r="A493" s="28"/>
      <c r="B493" s="28"/>
      <c r="C493" s="28"/>
      <c r="D493" s="28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1:25" ht="15.75" customHeight="1" x14ac:dyDescent="0.3">
      <c r="A494" s="28"/>
      <c r="B494" s="28"/>
      <c r="C494" s="28"/>
      <c r="D494" s="28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1:25" ht="15.75" customHeight="1" x14ac:dyDescent="0.3">
      <c r="A495" s="28"/>
      <c r="B495" s="28"/>
      <c r="C495" s="28"/>
      <c r="D495" s="28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1:25" ht="15.75" customHeight="1" x14ac:dyDescent="0.3">
      <c r="A496" s="28"/>
      <c r="B496" s="28"/>
      <c r="C496" s="28"/>
      <c r="D496" s="28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1:25" ht="15.75" customHeight="1" x14ac:dyDescent="0.3">
      <c r="A497" s="28"/>
      <c r="B497" s="28"/>
      <c r="C497" s="28"/>
      <c r="D497" s="28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1:25" ht="15.75" customHeight="1" x14ac:dyDescent="0.3">
      <c r="A498" s="28"/>
      <c r="B498" s="28"/>
      <c r="C498" s="28"/>
      <c r="D498" s="28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1:25" ht="15.75" customHeight="1" x14ac:dyDescent="0.3">
      <c r="A499" s="28"/>
      <c r="B499" s="28"/>
      <c r="C499" s="28"/>
      <c r="D499" s="28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1:25" ht="15.75" customHeight="1" x14ac:dyDescent="0.3">
      <c r="A500" s="28"/>
      <c r="B500" s="28"/>
      <c r="C500" s="28"/>
      <c r="D500" s="28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1:25" ht="15.75" customHeight="1" x14ac:dyDescent="0.3">
      <c r="A501" s="28"/>
      <c r="B501" s="28"/>
      <c r="C501" s="28"/>
      <c r="D501" s="28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1:25" ht="15.75" customHeight="1" x14ac:dyDescent="0.3">
      <c r="A502" s="28"/>
      <c r="B502" s="28"/>
      <c r="C502" s="28"/>
      <c r="D502" s="28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1:25" ht="15.75" customHeight="1" x14ac:dyDescent="0.3">
      <c r="A503" s="28"/>
      <c r="B503" s="28"/>
      <c r="C503" s="28"/>
      <c r="D503" s="28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1:25" ht="15.75" customHeight="1" x14ac:dyDescent="0.3">
      <c r="A504" s="28"/>
      <c r="B504" s="28"/>
      <c r="C504" s="28"/>
      <c r="D504" s="28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1:25" ht="15.75" customHeight="1" x14ac:dyDescent="0.3">
      <c r="A505" s="28"/>
      <c r="B505" s="28"/>
      <c r="C505" s="28"/>
      <c r="D505" s="28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1:25" ht="15.75" customHeight="1" x14ac:dyDescent="0.3">
      <c r="A506" s="28"/>
      <c r="B506" s="28"/>
      <c r="C506" s="28"/>
      <c r="D506" s="28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1:25" ht="15.75" customHeight="1" x14ac:dyDescent="0.3">
      <c r="A507" s="28"/>
      <c r="B507" s="28"/>
      <c r="C507" s="28"/>
      <c r="D507" s="28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1:25" ht="15.75" customHeight="1" x14ac:dyDescent="0.3">
      <c r="A508" s="28"/>
      <c r="B508" s="28"/>
      <c r="C508" s="28"/>
      <c r="D508" s="28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1:25" ht="15.75" customHeight="1" x14ac:dyDescent="0.3">
      <c r="A509" s="28"/>
      <c r="B509" s="28"/>
      <c r="C509" s="28"/>
      <c r="D509" s="28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1:25" ht="15.75" customHeight="1" x14ac:dyDescent="0.3">
      <c r="A510" s="28"/>
      <c r="B510" s="28"/>
      <c r="C510" s="28"/>
      <c r="D510" s="28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1:25" ht="15.75" customHeight="1" x14ac:dyDescent="0.3">
      <c r="A511" s="28"/>
      <c r="B511" s="28"/>
      <c r="C511" s="28"/>
      <c r="D511" s="28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1:25" ht="15.75" customHeight="1" x14ac:dyDescent="0.3">
      <c r="A512" s="28"/>
      <c r="B512" s="28"/>
      <c r="C512" s="28"/>
      <c r="D512" s="28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1:25" ht="15.75" customHeight="1" x14ac:dyDescent="0.3">
      <c r="A513" s="28"/>
      <c r="B513" s="28"/>
      <c r="C513" s="28"/>
      <c r="D513" s="28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1:25" ht="15.75" customHeight="1" x14ac:dyDescent="0.3">
      <c r="A514" s="28"/>
      <c r="B514" s="28"/>
      <c r="C514" s="28"/>
      <c r="D514" s="28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1:25" ht="15.75" customHeight="1" x14ac:dyDescent="0.3">
      <c r="A515" s="28"/>
      <c r="B515" s="28"/>
      <c r="C515" s="28"/>
      <c r="D515" s="28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1:25" ht="15.75" customHeight="1" x14ac:dyDescent="0.3">
      <c r="A516" s="28"/>
      <c r="B516" s="28"/>
      <c r="C516" s="28"/>
      <c r="D516" s="28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1:25" ht="15.75" customHeight="1" x14ac:dyDescent="0.3">
      <c r="A517" s="28"/>
      <c r="B517" s="28"/>
      <c r="C517" s="28"/>
      <c r="D517" s="28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1:25" ht="15.75" customHeight="1" x14ac:dyDescent="0.3">
      <c r="A518" s="28"/>
      <c r="B518" s="28"/>
      <c r="C518" s="28"/>
      <c r="D518" s="28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1:25" ht="15.75" customHeight="1" x14ac:dyDescent="0.3">
      <c r="A519" s="28"/>
      <c r="B519" s="28"/>
      <c r="C519" s="28"/>
      <c r="D519" s="28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1:25" ht="15.75" customHeight="1" x14ac:dyDescent="0.3">
      <c r="A520" s="28"/>
      <c r="B520" s="28"/>
      <c r="C520" s="28"/>
      <c r="D520" s="28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1:25" ht="15.75" customHeight="1" x14ac:dyDescent="0.3">
      <c r="A521" s="28"/>
      <c r="B521" s="28"/>
      <c r="C521" s="28"/>
      <c r="D521" s="28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1:25" ht="15.75" customHeight="1" x14ac:dyDescent="0.3">
      <c r="A522" s="28"/>
      <c r="B522" s="28"/>
      <c r="C522" s="28"/>
      <c r="D522" s="28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1:25" ht="15.75" customHeight="1" x14ac:dyDescent="0.3">
      <c r="A523" s="28"/>
      <c r="B523" s="28"/>
      <c r="C523" s="28"/>
      <c r="D523" s="28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1:25" ht="15.75" customHeight="1" x14ac:dyDescent="0.3">
      <c r="A524" s="28"/>
      <c r="B524" s="28"/>
      <c r="C524" s="28"/>
      <c r="D524" s="28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:25" ht="15.75" customHeight="1" x14ac:dyDescent="0.3">
      <c r="A525" s="28"/>
      <c r="B525" s="28"/>
      <c r="C525" s="28"/>
      <c r="D525" s="28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1:25" ht="15.75" customHeight="1" x14ac:dyDescent="0.3">
      <c r="A526" s="28"/>
      <c r="B526" s="28"/>
      <c r="C526" s="28"/>
      <c r="D526" s="28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:25" ht="15.75" customHeight="1" x14ac:dyDescent="0.3">
      <c r="A527" s="28"/>
      <c r="B527" s="28"/>
      <c r="C527" s="28"/>
      <c r="D527" s="28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:25" ht="15.75" customHeight="1" x14ac:dyDescent="0.3">
      <c r="A528" s="28"/>
      <c r="B528" s="28"/>
      <c r="C528" s="28"/>
      <c r="D528" s="28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:25" ht="15.75" customHeight="1" x14ac:dyDescent="0.3">
      <c r="A529" s="28"/>
      <c r="B529" s="28"/>
      <c r="C529" s="28"/>
      <c r="D529" s="28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1:25" ht="15.75" customHeight="1" x14ac:dyDescent="0.3">
      <c r="A530" s="28"/>
      <c r="B530" s="28"/>
      <c r="C530" s="28"/>
      <c r="D530" s="28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1:25" ht="15.75" customHeight="1" x14ac:dyDescent="0.3">
      <c r="A531" s="28"/>
      <c r="B531" s="28"/>
      <c r="C531" s="28"/>
      <c r="D531" s="28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1:25" ht="15.75" customHeight="1" x14ac:dyDescent="0.3">
      <c r="A532" s="28"/>
      <c r="B532" s="28"/>
      <c r="C532" s="28"/>
      <c r="D532" s="28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1:25" ht="15.75" customHeight="1" x14ac:dyDescent="0.3">
      <c r="A533" s="28"/>
      <c r="B533" s="28"/>
      <c r="C533" s="28"/>
      <c r="D533" s="28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1:25" ht="15.75" customHeight="1" x14ac:dyDescent="0.3">
      <c r="A534" s="28"/>
      <c r="B534" s="28"/>
      <c r="C534" s="28"/>
      <c r="D534" s="28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:25" ht="15.75" customHeight="1" x14ac:dyDescent="0.3">
      <c r="A535" s="28"/>
      <c r="B535" s="28"/>
      <c r="C535" s="28"/>
      <c r="D535" s="28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1:25" ht="15.75" customHeight="1" x14ac:dyDescent="0.3">
      <c r="A536" s="28"/>
      <c r="B536" s="28"/>
      <c r="C536" s="28"/>
      <c r="D536" s="28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1:25" ht="15.75" customHeight="1" x14ac:dyDescent="0.3">
      <c r="A537" s="28"/>
      <c r="B537" s="28"/>
      <c r="C537" s="28"/>
      <c r="D537" s="28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1:25" ht="15.75" customHeight="1" x14ac:dyDescent="0.3">
      <c r="A538" s="28"/>
      <c r="B538" s="28"/>
      <c r="C538" s="28"/>
      <c r="D538" s="28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1:25" ht="15.75" customHeight="1" x14ac:dyDescent="0.3">
      <c r="A539" s="28"/>
      <c r="B539" s="28"/>
      <c r="C539" s="28"/>
      <c r="D539" s="28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1:25" ht="15.75" customHeight="1" x14ac:dyDescent="0.3">
      <c r="A540" s="28"/>
      <c r="B540" s="28"/>
      <c r="C540" s="28"/>
      <c r="D540" s="28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1:25" ht="15.75" customHeight="1" x14ac:dyDescent="0.3">
      <c r="A541" s="28"/>
      <c r="B541" s="28"/>
      <c r="C541" s="28"/>
      <c r="D541" s="28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1:25" ht="15.75" customHeight="1" x14ac:dyDescent="0.3">
      <c r="A542" s="28"/>
      <c r="B542" s="28"/>
      <c r="C542" s="28"/>
      <c r="D542" s="28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1:25" ht="15.75" customHeight="1" x14ac:dyDescent="0.3">
      <c r="A543" s="28"/>
      <c r="B543" s="28"/>
      <c r="C543" s="28"/>
      <c r="D543" s="28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1:25" ht="15.75" customHeight="1" x14ac:dyDescent="0.3">
      <c r="A544" s="28"/>
      <c r="B544" s="28"/>
      <c r="C544" s="28"/>
      <c r="D544" s="28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1:25" ht="15.75" customHeight="1" x14ac:dyDescent="0.3">
      <c r="A545" s="28"/>
      <c r="B545" s="28"/>
      <c r="C545" s="28"/>
      <c r="D545" s="28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1:25" ht="15.75" customHeight="1" x14ac:dyDescent="0.3">
      <c r="A546" s="28"/>
      <c r="B546" s="28"/>
      <c r="C546" s="28"/>
      <c r="D546" s="28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1:25" ht="15.75" customHeight="1" x14ac:dyDescent="0.3">
      <c r="A547" s="28"/>
      <c r="B547" s="28"/>
      <c r="C547" s="28"/>
      <c r="D547" s="28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1:25" ht="15.75" customHeight="1" x14ac:dyDescent="0.3">
      <c r="A548" s="28"/>
      <c r="B548" s="28"/>
      <c r="C548" s="28"/>
      <c r="D548" s="28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1:25" ht="15.75" customHeight="1" x14ac:dyDescent="0.3">
      <c r="A549" s="28"/>
      <c r="B549" s="28"/>
      <c r="C549" s="28"/>
      <c r="D549" s="28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1:25" ht="15.75" customHeight="1" x14ac:dyDescent="0.3">
      <c r="A550" s="28"/>
      <c r="B550" s="28"/>
      <c r="C550" s="28"/>
      <c r="D550" s="28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1:25" ht="15.75" customHeight="1" x14ac:dyDescent="0.3">
      <c r="A551" s="28"/>
      <c r="B551" s="28"/>
      <c r="C551" s="28"/>
      <c r="D551" s="28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1:25" ht="15.75" customHeight="1" x14ac:dyDescent="0.3">
      <c r="A552" s="28"/>
      <c r="B552" s="28"/>
      <c r="C552" s="28"/>
      <c r="D552" s="28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1:25" ht="15.75" customHeight="1" x14ac:dyDescent="0.3">
      <c r="A553" s="28"/>
      <c r="B553" s="28"/>
      <c r="C553" s="28"/>
      <c r="D553" s="28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1:25" ht="15.75" customHeight="1" x14ac:dyDescent="0.3">
      <c r="A554" s="28"/>
      <c r="B554" s="28"/>
      <c r="C554" s="28"/>
      <c r="D554" s="28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1:25" ht="15.75" customHeight="1" x14ac:dyDescent="0.3">
      <c r="A555" s="28"/>
      <c r="B555" s="28"/>
      <c r="C555" s="28"/>
      <c r="D555" s="28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1:25" ht="15.75" customHeight="1" x14ac:dyDescent="0.3">
      <c r="A556" s="28"/>
      <c r="B556" s="28"/>
      <c r="C556" s="28"/>
      <c r="D556" s="28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1:25" ht="15.75" customHeight="1" x14ac:dyDescent="0.3">
      <c r="A557" s="28"/>
      <c r="B557" s="28"/>
      <c r="C557" s="28"/>
      <c r="D557" s="28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1:25" ht="15.75" customHeight="1" x14ac:dyDescent="0.3">
      <c r="A558" s="28"/>
      <c r="B558" s="28"/>
      <c r="C558" s="28"/>
      <c r="D558" s="28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1:25" ht="15.75" customHeight="1" x14ac:dyDescent="0.3">
      <c r="A559" s="28"/>
      <c r="B559" s="28"/>
      <c r="C559" s="28"/>
      <c r="D559" s="28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1:25" ht="15.75" customHeight="1" x14ac:dyDescent="0.3">
      <c r="A560" s="28"/>
      <c r="B560" s="28"/>
      <c r="C560" s="28"/>
      <c r="D560" s="28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1:25" ht="15.75" customHeight="1" x14ac:dyDescent="0.3">
      <c r="A561" s="28"/>
      <c r="B561" s="28"/>
      <c r="C561" s="28"/>
      <c r="D561" s="28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1:25" ht="15.75" customHeight="1" x14ac:dyDescent="0.3">
      <c r="A562" s="28"/>
      <c r="B562" s="28"/>
      <c r="C562" s="28"/>
      <c r="D562" s="28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1:25" ht="15.75" customHeight="1" x14ac:dyDescent="0.3">
      <c r="A563" s="28"/>
      <c r="B563" s="28"/>
      <c r="C563" s="28"/>
      <c r="D563" s="28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1:25" ht="15.75" customHeight="1" x14ac:dyDescent="0.3">
      <c r="A564" s="28"/>
      <c r="B564" s="28"/>
      <c r="C564" s="28"/>
      <c r="D564" s="28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1:25" ht="15.75" customHeight="1" x14ac:dyDescent="0.3">
      <c r="A565" s="28"/>
      <c r="B565" s="28"/>
      <c r="C565" s="28"/>
      <c r="D565" s="28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1:25" ht="15.75" customHeight="1" x14ac:dyDescent="0.3">
      <c r="A566" s="28"/>
      <c r="B566" s="28"/>
      <c r="C566" s="28"/>
      <c r="D566" s="28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1:25" ht="15.75" customHeight="1" x14ac:dyDescent="0.3">
      <c r="A567" s="28"/>
      <c r="B567" s="28"/>
      <c r="C567" s="28"/>
      <c r="D567" s="28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1:25" ht="15.75" customHeight="1" x14ac:dyDescent="0.3">
      <c r="A568" s="28"/>
      <c r="B568" s="28"/>
      <c r="C568" s="28"/>
      <c r="D568" s="28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1:25" ht="15.75" customHeight="1" x14ac:dyDescent="0.3">
      <c r="A569" s="28"/>
      <c r="B569" s="28"/>
      <c r="C569" s="28"/>
      <c r="D569" s="28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1:25" ht="15.75" customHeight="1" x14ac:dyDescent="0.3">
      <c r="A570" s="28"/>
      <c r="B570" s="28"/>
      <c r="C570" s="28"/>
      <c r="D570" s="28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1:25" ht="15.75" customHeight="1" x14ac:dyDescent="0.3">
      <c r="A571" s="28"/>
      <c r="B571" s="28"/>
      <c r="C571" s="28"/>
      <c r="D571" s="28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1:25" ht="15.75" customHeight="1" x14ac:dyDescent="0.3">
      <c r="A572" s="28"/>
      <c r="B572" s="28"/>
      <c r="C572" s="28"/>
      <c r="D572" s="28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1:25" ht="15.75" customHeight="1" x14ac:dyDescent="0.3">
      <c r="A573" s="28"/>
      <c r="B573" s="28"/>
      <c r="C573" s="28"/>
      <c r="D573" s="28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1:25" ht="15.75" customHeight="1" x14ac:dyDescent="0.3">
      <c r="A574" s="28"/>
      <c r="B574" s="28"/>
      <c r="C574" s="28"/>
      <c r="D574" s="28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1:25" ht="15.75" customHeight="1" x14ac:dyDescent="0.3">
      <c r="A575" s="28"/>
      <c r="B575" s="28"/>
      <c r="C575" s="28"/>
      <c r="D575" s="28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1:25" ht="15.75" customHeight="1" x14ac:dyDescent="0.3">
      <c r="A576" s="28"/>
      <c r="B576" s="28"/>
      <c r="C576" s="28"/>
      <c r="D576" s="28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1:25" ht="15.75" customHeight="1" x14ac:dyDescent="0.3">
      <c r="A577" s="28"/>
      <c r="B577" s="28"/>
      <c r="C577" s="28"/>
      <c r="D577" s="28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1:25" ht="15.75" customHeight="1" x14ac:dyDescent="0.3">
      <c r="A578" s="28"/>
      <c r="B578" s="28"/>
      <c r="C578" s="28"/>
      <c r="D578" s="28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1:25" ht="15.75" customHeight="1" x14ac:dyDescent="0.3">
      <c r="A579" s="28"/>
      <c r="B579" s="28"/>
      <c r="C579" s="28"/>
      <c r="D579" s="28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1:25" ht="15.75" customHeight="1" x14ac:dyDescent="0.3">
      <c r="A580" s="28"/>
      <c r="B580" s="28"/>
      <c r="C580" s="28"/>
      <c r="D580" s="28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1:25" ht="15.75" customHeight="1" x14ac:dyDescent="0.3">
      <c r="A581" s="28"/>
      <c r="B581" s="28"/>
      <c r="C581" s="28"/>
      <c r="D581" s="28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1:25" ht="15.75" customHeight="1" x14ac:dyDescent="0.3">
      <c r="A582" s="28"/>
      <c r="B582" s="28"/>
      <c r="C582" s="28"/>
      <c r="D582" s="28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1:25" ht="15.75" customHeight="1" x14ac:dyDescent="0.3">
      <c r="A583" s="28"/>
      <c r="B583" s="28"/>
      <c r="C583" s="28"/>
      <c r="D583" s="28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1:25" ht="15.75" customHeight="1" x14ac:dyDescent="0.3">
      <c r="A584" s="28"/>
      <c r="B584" s="28"/>
      <c r="C584" s="28"/>
      <c r="D584" s="28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1:25" ht="15.75" customHeight="1" x14ac:dyDescent="0.3">
      <c r="A585" s="28"/>
      <c r="B585" s="28"/>
      <c r="C585" s="28"/>
      <c r="D585" s="28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1:25" ht="15.75" customHeight="1" x14ac:dyDescent="0.3">
      <c r="A586" s="28"/>
      <c r="B586" s="28"/>
      <c r="C586" s="28"/>
      <c r="D586" s="28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1:25" ht="15.75" customHeight="1" x14ac:dyDescent="0.3">
      <c r="A587" s="28"/>
      <c r="B587" s="28"/>
      <c r="C587" s="28"/>
      <c r="D587" s="28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 ht="15.75" customHeight="1" x14ac:dyDescent="0.3">
      <c r="A588" s="28"/>
      <c r="B588" s="28"/>
      <c r="C588" s="28"/>
      <c r="D588" s="28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 ht="15.75" customHeight="1" x14ac:dyDescent="0.3">
      <c r="A589" s="28"/>
      <c r="B589" s="28"/>
      <c r="C589" s="28"/>
      <c r="D589" s="28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ht="15.75" customHeight="1" x14ac:dyDescent="0.3">
      <c r="A590" s="28"/>
      <c r="B590" s="28"/>
      <c r="C590" s="28"/>
      <c r="D590" s="28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ht="15.75" customHeight="1" x14ac:dyDescent="0.3">
      <c r="A591" s="28"/>
      <c r="B591" s="28"/>
      <c r="C591" s="28"/>
      <c r="D591" s="28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ht="15.75" customHeight="1" x14ac:dyDescent="0.3">
      <c r="A592" s="28"/>
      <c r="B592" s="28"/>
      <c r="C592" s="28"/>
      <c r="D592" s="28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ht="15.75" customHeight="1" x14ac:dyDescent="0.3">
      <c r="A593" s="28"/>
      <c r="B593" s="28"/>
      <c r="C593" s="28"/>
      <c r="D593" s="28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ht="15.75" customHeight="1" x14ac:dyDescent="0.3">
      <c r="A594" s="28"/>
      <c r="B594" s="28"/>
      <c r="C594" s="28"/>
      <c r="D594" s="28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ht="15.75" customHeight="1" x14ac:dyDescent="0.3">
      <c r="A595" s="28"/>
      <c r="B595" s="28"/>
      <c r="C595" s="28"/>
      <c r="D595" s="28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ht="15.75" customHeight="1" x14ac:dyDescent="0.3">
      <c r="A596" s="28"/>
      <c r="B596" s="28"/>
      <c r="C596" s="28"/>
      <c r="D596" s="28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ht="15.75" customHeight="1" x14ac:dyDescent="0.3">
      <c r="A597" s="28"/>
      <c r="B597" s="28"/>
      <c r="C597" s="28"/>
      <c r="D597" s="28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ht="15.75" customHeight="1" x14ac:dyDescent="0.3">
      <c r="A598" s="28"/>
      <c r="B598" s="28"/>
      <c r="C598" s="28"/>
      <c r="D598" s="28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ht="15.75" customHeight="1" x14ac:dyDescent="0.3">
      <c r="A599" s="28"/>
      <c r="B599" s="28"/>
      <c r="C599" s="28"/>
      <c r="D599" s="28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ht="15.75" customHeight="1" x14ac:dyDescent="0.3">
      <c r="A600" s="28"/>
      <c r="B600" s="28"/>
      <c r="C600" s="28"/>
      <c r="D600" s="28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ht="15.75" customHeight="1" x14ac:dyDescent="0.3">
      <c r="A601" s="28"/>
      <c r="B601" s="28"/>
      <c r="C601" s="28"/>
      <c r="D601" s="28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ht="15.75" customHeight="1" x14ac:dyDescent="0.3">
      <c r="A602" s="28"/>
      <c r="B602" s="28"/>
      <c r="C602" s="28"/>
      <c r="D602" s="28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ht="15.75" customHeight="1" x14ac:dyDescent="0.3">
      <c r="A603" s="28"/>
      <c r="B603" s="28"/>
      <c r="C603" s="28"/>
      <c r="D603" s="28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ht="15.75" customHeight="1" x14ac:dyDescent="0.3">
      <c r="A604" s="28"/>
      <c r="B604" s="28"/>
      <c r="C604" s="28"/>
      <c r="D604" s="28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ht="15.75" customHeight="1" x14ac:dyDescent="0.3">
      <c r="A605" s="28"/>
      <c r="B605" s="28"/>
      <c r="C605" s="28"/>
      <c r="D605" s="28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ht="15.75" customHeight="1" x14ac:dyDescent="0.3">
      <c r="A606" s="28"/>
      <c r="B606" s="28"/>
      <c r="C606" s="28"/>
      <c r="D606" s="28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ht="15.75" customHeight="1" x14ac:dyDescent="0.3">
      <c r="A607" s="28"/>
      <c r="B607" s="28"/>
      <c r="C607" s="28"/>
      <c r="D607" s="28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ht="15.75" customHeight="1" x14ac:dyDescent="0.3">
      <c r="A608" s="28"/>
      <c r="B608" s="28"/>
      <c r="C608" s="28"/>
      <c r="D608" s="28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ht="15.75" customHeight="1" x14ac:dyDescent="0.3">
      <c r="A609" s="28"/>
      <c r="B609" s="28"/>
      <c r="C609" s="28"/>
      <c r="D609" s="28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ht="15.75" customHeight="1" x14ac:dyDescent="0.3">
      <c r="A610" s="28"/>
      <c r="B610" s="28"/>
      <c r="C610" s="28"/>
      <c r="D610" s="28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ht="15.75" customHeight="1" x14ac:dyDescent="0.3">
      <c r="A611" s="28"/>
      <c r="B611" s="28"/>
      <c r="C611" s="28"/>
      <c r="D611" s="28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ht="15.75" customHeight="1" x14ac:dyDescent="0.3">
      <c r="A612" s="28"/>
      <c r="B612" s="28"/>
      <c r="C612" s="28"/>
      <c r="D612" s="28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ht="15.75" customHeight="1" x14ac:dyDescent="0.3">
      <c r="A613" s="28"/>
      <c r="B613" s="28"/>
      <c r="C613" s="28"/>
      <c r="D613" s="28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ht="15.75" customHeight="1" x14ac:dyDescent="0.3">
      <c r="A614" s="28"/>
      <c r="B614" s="28"/>
      <c r="C614" s="28"/>
      <c r="D614" s="28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ht="15.75" customHeight="1" x14ac:dyDescent="0.3">
      <c r="A615" s="28"/>
      <c r="B615" s="28"/>
      <c r="C615" s="28"/>
      <c r="D615" s="28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ht="15.75" customHeight="1" x14ac:dyDescent="0.3">
      <c r="A616" s="28"/>
      <c r="B616" s="28"/>
      <c r="C616" s="28"/>
      <c r="D616" s="28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ht="15.75" customHeight="1" x14ac:dyDescent="0.3">
      <c r="A617" s="28"/>
      <c r="B617" s="28"/>
      <c r="C617" s="28"/>
      <c r="D617" s="28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ht="15.75" customHeight="1" x14ac:dyDescent="0.3">
      <c r="A618" s="28"/>
      <c r="B618" s="28"/>
      <c r="C618" s="28"/>
      <c r="D618" s="28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ht="15.75" customHeight="1" x14ac:dyDescent="0.3">
      <c r="A619" s="28"/>
      <c r="B619" s="28"/>
      <c r="C619" s="28"/>
      <c r="D619" s="28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ht="15.75" customHeight="1" x14ac:dyDescent="0.3">
      <c r="A620" s="28"/>
      <c r="B620" s="28"/>
      <c r="C620" s="28"/>
      <c r="D620" s="28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ht="15.75" customHeight="1" x14ac:dyDescent="0.3">
      <c r="A621" s="28"/>
      <c r="B621" s="28"/>
      <c r="C621" s="28"/>
      <c r="D621" s="28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ht="15.75" customHeight="1" x14ac:dyDescent="0.3">
      <c r="A622" s="28"/>
      <c r="B622" s="28"/>
      <c r="C622" s="28"/>
      <c r="D622" s="28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ht="15.75" customHeight="1" x14ac:dyDescent="0.3">
      <c r="A623" s="28"/>
      <c r="B623" s="28"/>
      <c r="C623" s="28"/>
      <c r="D623" s="28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ht="15.75" customHeight="1" x14ac:dyDescent="0.3">
      <c r="A624" s="28"/>
      <c r="B624" s="28"/>
      <c r="C624" s="28"/>
      <c r="D624" s="28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ht="15.75" customHeight="1" x14ac:dyDescent="0.3">
      <c r="A625" s="28"/>
      <c r="B625" s="28"/>
      <c r="C625" s="28"/>
      <c r="D625" s="28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ht="15.75" customHeight="1" x14ac:dyDescent="0.3">
      <c r="A626" s="28"/>
      <c r="B626" s="28"/>
      <c r="C626" s="28"/>
      <c r="D626" s="28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ht="15.75" customHeight="1" x14ac:dyDescent="0.3">
      <c r="A627" s="28"/>
      <c r="B627" s="28"/>
      <c r="C627" s="28"/>
      <c r="D627" s="28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ht="15.75" customHeight="1" x14ac:dyDescent="0.3">
      <c r="A628" s="28"/>
      <c r="B628" s="28"/>
      <c r="C628" s="28"/>
      <c r="D628" s="28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ht="15.75" customHeight="1" x14ac:dyDescent="0.3">
      <c r="A629" s="28"/>
      <c r="B629" s="28"/>
      <c r="C629" s="28"/>
      <c r="D629" s="28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ht="15.75" customHeight="1" x14ac:dyDescent="0.3">
      <c r="A630" s="28"/>
      <c r="B630" s="28"/>
      <c r="C630" s="28"/>
      <c r="D630" s="28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ht="15.75" customHeight="1" x14ac:dyDescent="0.3">
      <c r="A631" s="28"/>
      <c r="B631" s="28"/>
      <c r="C631" s="28"/>
      <c r="D631" s="28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ht="15.75" customHeight="1" x14ac:dyDescent="0.3">
      <c r="A632" s="28"/>
      <c r="B632" s="28"/>
      <c r="C632" s="28"/>
      <c r="D632" s="28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ht="15.75" customHeight="1" x14ac:dyDescent="0.3">
      <c r="A633" s="28"/>
      <c r="B633" s="28"/>
      <c r="C633" s="28"/>
      <c r="D633" s="28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ht="15.75" customHeight="1" x14ac:dyDescent="0.3">
      <c r="A634" s="28"/>
      <c r="B634" s="28"/>
      <c r="C634" s="28"/>
      <c r="D634" s="28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ht="15.75" customHeight="1" x14ac:dyDescent="0.3">
      <c r="A635" s="28"/>
      <c r="B635" s="28"/>
      <c r="C635" s="28"/>
      <c r="D635" s="28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ht="15.75" customHeight="1" x14ac:dyDescent="0.3">
      <c r="A636" s="28"/>
      <c r="B636" s="28"/>
      <c r="C636" s="28"/>
      <c r="D636" s="28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ht="15.75" customHeight="1" x14ac:dyDescent="0.3">
      <c r="A637" s="28"/>
      <c r="B637" s="28"/>
      <c r="C637" s="28"/>
      <c r="D637" s="28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ht="15.75" customHeight="1" x14ac:dyDescent="0.3">
      <c r="A638" s="28"/>
      <c r="B638" s="28"/>
      <c r="C638" s="28"/>
      <c r="D638" s="28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ht="15.75" customHeight="1" x14ac:dyDescent="0.3">
      <c r="A639" s="28"/>
      <c r="B639" s="28"/>
      <c r="C639" s="28"/>
      <c r="D639" s="28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ht="15.75" customHeight="1" x14ac:dyDescent="0.3">
      <c r="A640" s="28"/>
      <c r="B640" s="28"/>
      <c r="C640" s="28"/>
      <c r="D640" s="28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ht="15.75" customHeight="1" x14ac:dyDescent="0.3">
      <c r="A641" s="28"/>
      <c r="B641" s="28"/>
      <c r="C641" s="28"/>
      <c r="D641" s="28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ht="15.75" customHeight="1" x14ac:dyDescent="0.3">
      <c r="A642" s="28"/>
      <c r="B642" s="28"/>
      <c r="C642" s="28"/>
      <c r="D642" s="28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ht="15.75" customHeight="1" x14ac:dyDescent="0.3">
      <c r="A643" s="28"/>
      <c r="B643" s="28"/>
      <c r="C643" s="28"/>
      <c r="D643" s="28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ht="15.75" customHeight="1" x14ac:dyDescent="0.3">
      <c r="A644" s="28"/>
      <c r="B644" s="28"/>
      <c r="C644" s="28"/>
      <c r="D644" s="28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ht="15.75" customHeight="1" x14ac:dyDescent="0.3">
      <c r="A645" s="28"/>
      <c r="B645" s="28"/>
      <c r="C645" s="28"/>
      <c r="D645" s="28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ht="15.75" customHeight="1" x14ac:dyDescent="0.3">
      <c r="A646" s="28"/>
      <c r="B646" s="28"/>
      <c r="C646" s="28"/>
      <c r="D646" s="28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ht="15.75" customHeight="1" x14ac:dyDescent="0.3">
      <c r="A647" s="28"/>
      <c r="B647" s="28"/>
      <c r="C647" s="28"/>
      <c r="D647" s="28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ht="15.75" customHeight="1" x14ac:dyDescent="0.3">
      <c r="A648" s="28"/>
      <c r="B648" s="28"/>
      <c r="C648" s="28"/>
      <c r="D648" s="28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 ht="15.75" customHeight="1" x14ac:dyDescent="0.3">
      <c r="A649" s="28"/>
      <c r="B649" s="28"/>
      <c r="C649" s="28"/>
      <c r="D649" s="28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 ht="15.75" customHeight="1" x14ac:dyDescent="0.3">
      <c r="A650" s="28"/>
      <c r="B650" s="28"/>
      <c r="C650" s="28"/>
      <c r="D650" s="28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 ht="15.75" customHeight="1" x14ac:dyDescent="0.3">
      <c r="A651" s="28"/>
      <c r="B651" s="28"/>
      <c r="C651" s="28"/>
      <c r="D651" s="28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 ht="15.75" customHeight="1" x14ac:dyDescent="0.3">
      <c r="A652" s="28"/>
      <c r="B652" s="28"/>
      <c r="C652" s="28"/>
      <c r="D652" s="28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 ht="15.75" customHeight="1" x14ac:dyDescent="0.3">
      <c r="A653" s="28"/>
      <c r="B653" s="28"/>
      <c r="C653" s="28"/>
      <c r="D653" s="28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 ht="15.75" customHeight="1" x14ac:dyDescent="0.3">
      <c r="A654" s="28"/>
      <c r="B654" s="28"/>
      <c r="C654" s="28"/>
      <c r="D654" s="28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 ht="15.75" customHeight="1" x14ac:dyDescent="0.3">
      <c r="A655" s="28"/>
      <c r="B655" s="28"/>
      <c r="C655" s="28"/>
      <c r="D655" s="28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 ht="15.75" customHeight="1" x14ac:dyDescent="0.3">
      <c r="A656" s="28"/>
      <c r="B656" s="28"/>
      <c r="C656" s="28"/>
      <c r="D656" s="28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 ht="15.75" customHeight="1" x14ac:dyDescent="0.3">
      <c r="A657" s="28"/>
      <c r="B657" s="28"/>
      <c r="C657" s="28"/>
      <c r="D657" s="28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 ht="15.75" customHeight="1" x14ac:dyDescent="0.3">
      <c r="A658" s="28"/>
      <c r="B658" s="28"/>
      <c r="C658" s="28"/>
      <c r="D658" s="28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 ht="15.75" customHeight="1" x14ac:dyDescent="0.3">
      <c r="A659" s="28"/>
      <c r="B659" s="28"/>
      <c r="C659" s="28"/>
      <c r="D659" s="28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 ht="15.75" customHeight="1" x14ac:dyDescent="0.3">
      <c r="A660" s="28"/>
      <c r="B660" s="28"/>
      <c r="C660" s="28"/>
      <c r="D660" s="28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 ht="15.75" customHeight="1" x14ac:dyDescent="0.3">
      <c r="A661" s="28"/>
      <c r="B661" s="28"/>
      <c r="C661" s="28"/>
      <c r="D661" s="28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 ht="15.75" customHeight="1" x14ac:dyDescent="0.3">
      <c r="A662" s="28"/>
      <c r="B662" s="28"/>
      <c r="C662" s="28"/>
      <c r="D662" s="28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 ht="15.75" customHeight="1" x14ac:dyDescent="0.3">
      <c r="A663" s="28"/>
      <c r="B663" s="28"/>
      <c r="C663" s="28"/>
      <c r="D663" s="28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 ht="15.75" customHeight="1" x14ac:dyDescent="0.3">
      <c r="A664" s="28"/>
      <c r="B664" s="28"/>
      <c r="C664" s="28"/>
      <c r="D664" s="28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 ht="15.75" customHeight="1" x14ac:dyDescent="0.3">
      <c r="A665" s="28"/>
      <c r="B665" s="28"/>
      <c r="C665" s="28"/>
      <c r="D665" s="28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 ht="15.75" customHeight="1" x14ac:dyDescent="0.3">
      <c r="A666" s="28"/>
      <c r="B666" s="28"/>
      <c r="C666" s="28"/>
      <c r="D666" s="28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 ht="15.75" customHeight="1" x14ac:dyDescent="0.3">
      <c r="A667" s="28"/>
      <c r="B667" s="28"/>
      <c r="C667" s="28"/>
      <c r="D667" s="28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 ht="15.75" customHeight="1" x14ac:dyDescent="0.3">
      <c r="A668" s="28"/>
      <c r="B668" s="28"/>
      <c r="C668" s="28"/>
      <c r="D668" s="28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 ht="15.75" customHeight="1" x14ac:dyDescent="0.3">
      <c r="A669" s="28"/>
      <c r="B669" s="28"/>
      <c r="C669" s="28"/>
      <c r="D669" s="28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 ht="15.75" customHeight="1" x14ac:dyDescent="0.3">
      <c r="A670" s="28"/>
      <c r="B670" s="28"/>
      <c r="C670" s="28"/>
      <c r="D670" s="28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 ht="15.75" customHeight="1" x14ac:dyDescent="0.3">
      <c r="A671" s="28"/>
      <c r="B671" s="28"/>
      <c r="C671" s="28"/>
      <c r="D671" s="28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 ht="15.75" customHeight="1" x14ac:dyDescent="0.3">
      <c r="A672" s="28"/>
      <c r="B672" s="28"/>
      <c r="C672" s="28"/>
      <c r="D672" s="28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 ht="15.75" customHeight="1" x14ac:dyDescent="0.3">
      <c r="A673" s="28"/>
      <c r="B673" s="28"/>
      <c r="C673" s="28"/>
      <c r="D673" s="28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 ht="15.75" customHeight="1" x14ac:dyDescent="0.3">
      <c r="A674" s="28"/>
      <c r="B674" s="28"/>
      <c r="C674" s="28"/>
      <c r="D674" s="28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 ht="15.75" customHeight="1" x14ac:dyDescent="0.3">
      <c r="A675" s="28"/>
      <c r="B675" s="28"/>
      <c r="C675" s="28"/>
      <c r="D675" s="28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 ht="15.75" customHeight="1" x14ac:dyDescent="0.3">
      <c r="A676" s="28"/>
      <c r="B676" s="28"/>
      <c r="C676" s="28"/>
      <c r="D676" s="28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 ht="15.75" customHeight="1" x14ac:dyDescent="0.3">
      <c r="A677" s="28"/>
      <c r="B677" s="28"/>
      <c r="C677" s="28"/>
      <c r="D677" s="28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 ht="15.75" customHeight="1" x14ac:dyDescent="0.3">
      <c r="A678" s="28"/>
      <c r="B678" s="28"/>
      <c r="C678" s="28"/>
      <c r="D678" s="28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 ht="15.75" customHeight="1" x14ac:dyDescent="0.3">
      <c r="A679" s="28"/>
      <c r="B679" s="28"/>
      <c r="C679" s="28"/>
      <c r="D679" s="28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 ht="15.75" customHeight="1" x14ac:dyDescent="0.3">
      <c r="A680" s="28"/>
      <c r="B680" s="28"/>
      <c r="C680" s="28"/>
      <c r="D680" s="28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1:25" ht="15.75" customHeight="1" x14ac:dyDescent="0.3">
      <c r="A681" s="28"/>
      <c r="B681" s="28"/>
      <c r="C681" s="28"/>
      <c r="D681" s="28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1:25" ht="15.75" customHeight="1" x14ac:dyDescent="0.3">
      <c r="A682" s="28"/>
      <c r="B682" s="28"/>
      <c r="C682" s="28"/>
      <c r="D682" s="28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1:25" ht="15.75" customHeight="1" x14ac:dyDescent="0.3">
      <c r="A683" s="28"/>
      <c r="B683" s="28"/>
      <c r="C683" s="28"/>
      <c r="D683" s="28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1:25" ht="15.75" customHeight="1" x14ac:dyDescent="0.3">
      <c r="A684" s="28"/>
      <c r="B684" s="28"/>
      <c r="C684" s="28"/>
      <c r="D684" s="28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1:25" ht="15.75" customHeight="1" x14ac:dyDescent="0.3">
      <c r="A685" s="28"/>
      <c r="B685" s="28"/>
      <c r="C685" s="28"/>
      <c r="D685" s="28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1:25" ht="15.75" customHeight="1" x14ac:dyDescent="0.3">
      <c r="A686" s="28"/>
      <c r="B686" s="28"/>
      <c r="C686" s="28"/>
      <c r="D686" s="28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1:25" ht="15.75" customHeight="1" x14ac:dyDescent="0.3">
      <c r="A687" s="28"/>
      <c r="B687" s="28"/>
      <c r="C687" s="28"/>
      <c r="D687" s="28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1:25" ht="15.75" customHeight="1" x14ac:dyDescent="0.3">
      <c r="A688" s="28"/>
      <c r="B688" s="28"/>
      <c r="C688" s="28"/>
      <c r="D688" s="28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1:25" ht="15.75" customHeight="1" x14ac:dyDescent="0.3">
      <c r="A689" s="28"/>
      <c r="B689" s="28"/>
      <c r="C689" s="28"/>
      <c r="D689" s="28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1:25" ht="15.75" customHeight="1" x14ac:dyDescent="0.3">
      <c r="A690" s="28"/>
      <c r="B690" s="28"/>
      <c r="C690" s="28"/>
      <c r="D690" s="28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1:25" ht="15.75" customHeight="1" x14ac:dyDescent="0.3">
      <c r="A691" s="28"/>
      <c r="B691" s="28"/>
      <c r="C691" s="28"/>
      <c r="D691" s="28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1:25" ht="15.75" customHeight="1" x14ac:dyDescent="0.3">
      <c r="A692" s="28"/>
      <c r="B692" s="28"/>
      <c r="C692" s="28"/>
      <c r="D692" s="28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1:25" ht="15.75" customHeight="1" x14ac:dyDescent="0.3">
      <c r="A693" s="28"/>
      <c r="B693" s="28"/>
      <c r="C693" s="28"/>
      <c r="D693" s="28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1:25" ht="15.75" customHeight="1" x14ac:dyDescent="0.3">
      <c r="A694" s="28"/>
      <c r="B694" s="28"/>
      <c r="C694" s="28"/>
      <c r="D694" s="28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1:25" ht="15.75" customHeight="1" x14ac:dyDescent="0.3">
      <c r="A695" s="28"/>
      <c r="B695" s="28"/>
      <c r="C695" s="28"/>
      <c r="D695" s="28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1:25" ht="15.75" customHeight="1" x14ac:dyDescent="0.3">
      <c r="A696" s="28"/>
      <c r="B696" s="28"/>
      <c r="C696" s="28"/>
      <c r="D696" s="28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1:25" ht="15.75" customHeight="1" x14ac:dyDescent="0.3">
      <c r="A697" s="28"/>
      <c r="B697" s="28"/>
      <c r="C697" s="28"/>
      <c r="D697" s="28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1:25" ht="15.75" customHeight="1" x14ac:dyDescent="0.3">
      <c r="A698" s="28"/>
      <c r="B698" s="28"/>
      <c r="C698" s="28"/>
      <c r="D698" s="28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1:25" ht="15.75" customHeight="1" x14ac:dyDescent="0.3">
      <c r="A699" s="28"/>
      <c r="B699" s="28"/>
      <c r="C699" s="28"/>
      <c r="D699" s="28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1:25" ht="15.75" customHeight="1" x14ac:dyDescent="0.3">
      <c r="A700" s="28"/>
      <c r="B700" s="28"/>
      <c r="C700" s="28"/>
      <c r="D700" s="28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1:25" ht="15.75" customHeight="1" x14ac:dyDescent="0.3">
      <c r="A701" s="28"/>
      <c r="B701" s="28"/>
      <c r="C701" s="28"/>
      <c r="D701" s="28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1:25" ht="15.75" customHeight="1" x14ac:dyDescent="0.3">
      <c r="A702" s="28"/>
      <c r="B702" s="28"/>
      <c r="C702" s="28"/>
      <c r="D702" s="28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1:25" ht="15.75" customHeight="1" x14ac:dyDescent="0.3">
      <c r="A703" s="28"/>
      <c r="B703" s="28"/>
      <c r="C703" s="28"/>
      <c r="D703" s="28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1:25" ht="15.75" customHeight="1" x14ac:dyDescent="0.3">
      <c r="A704" s="28"/>
      <c r="B704" s="28"/>
      <c r="C704" s="28"/>
      <c r="D704" s="28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1:25" ht="15.75" customHeight="1" x14ac:dyDescent="0.3">
      <c r="A705" s="28"/>
      <c r="B705" s="28"/>
      <c r="C705" s="28"/>
      <c r="D705" s="28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1:25" ht="15.75" customHeight="1" x14ac:dyDescent="0.3">
      <c r="A706" s="28"/>
      <c r="B706" s="28"/>
      <c r="C706" s="28"/>
      <c r="D706" s="28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1:25" ht="15.75" customHeight="1" x14ac:dyDescent="0.3">
      <c r="A707" s="28"/>
      <c r="B707" s="28"/>
      <c r="C707" s="28"/>
      <c r="D707" s="28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1:25" ht="15.75" customHeight="1" x14ac:dyDescent="0.3">
      <c r="A708" s="28"/>
      <c r="B708" s="28"/>
      <c r="C708" s="28"/>
      <c r="D708" s="28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1:25" ht="15.75" customHeight="1" x14ac:dyDescent="0.3">
      <c r="A709" s="28"/>
      <c r="B709" s="28"/>
      <c r="C709" s="28"/>
      <c r="D709" s="28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1:25" ht="15.75" customHeight="1" x14ac:dyDescent="0.3">
      <c r="A710" s="28"/>
      <c r="B710" s="28"/>
      <c r="C710" s="28"/>
      <c r="D710" s="28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1:25" ht="15.75" customHeight="1" x14ac:dyDescent="0.3">
      <c r="A711" s="28"/>
      <c r="B711" s="28"/>
      <c r="C711" s="28"/>
      <c r="D711" s="28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1:25" ht="15.75" customHeight="1" x14ac:dyDescent="0.3">
      <c r="A712" s="28"/>
      <c r="B712" s="28"/>
      <c r="C712" s="28"/>
      <c r="D712" s="28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1:25" ht="15.75" customHeight="1" x14ac:dyDescent="0.3">
      <c r="A713" s="28"/>
      <c r="B713" s="28"/>
      <c r="C713" s="28"/>
      <c r="D713" s="28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1:25" ht="15.75" customHeight="1" x14ac:dyDescent="0.3">
      <c r="A714" s="28"/>
      <c r="B714" s="28"/>
      <c r="C714" s="28"/>
      <c r="D714" s="28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1:25" ht="15.75" customHeight="1" x14ac:dyDescent="0.3">
      <c r="A715" s="28"/>
      <c r="B715" s="28"/>
      <c r="C715" s="28"/>
      <c r="D715" s="28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1:25" ht="15.75" customHeight="1" x14ac:dyDescent="0.3">
      <c r="A716" s="28"/>
      <c r="B716" s="28"/>
      <c r="C716" s="28"/>
      <c r="D716" s="28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1:25" ht="15.75" customHeight="1" x14ac:dyDescent="0.3">
      <c r="A717" s="28"/>
      <c r="B717" s="28"/>
      <c r="C717" s="28"/>
      <c r="D717" s="28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1:25" ht="15.75" customHeight="1" x14ac:dyDescent="0.3">
      <c r="A718" s="28"/>
      <c r="B718" s="28"/>
      <c r="C718" s="28"/>
      <c r="D718" s="28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1:25" ht="15.75" customHeight="1" x14ac:dyDescent="0.3">
      <c r="A719" s="28"/>
      <c r="B719" s="28"/>
      <c r="C719" s="28"/>
      <c r="D719" s="28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1:25" ht="15.75" customHeight="1" x14ac:dyDescent="0.3">
      <c r="A720" s="28"/>
      <c r="B720" s="28"/>
      <c r="C720" s="28"/>
      <c r="D720" s="28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1:25" ht="15.75" customHeight="1" x14ac:dyDescent="0.3">
      <c r="A721" s="28"/>
      <c r="B721" s="28"/>
      <c r="C721" s="28"/>
      <c r="D721" s="28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1:25" ht="15.75" customHeight="1" x14ac:dyDescent="0.3">
      <c r="A722" s="28"/>
      <c r="B722" s="28"/>
      <c r="C722" s="28"/>
      <c r="D722" s="28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1:25" ht="15.75" customHeight="1" x14ac:dyDescent="0.3">
      <c r="A723" s="28"/>
      <c r="B723" s="28"/>
      <c r="C723" s="28"/>
      <c r="D723" s="28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1:25" ht="15.75" customHeight="1" x14ac:dyDescent="0.3">
      <c r="A724" s="28"/>
      <c r="B724" s="28"/>
      <c r="C724" s="28"/>
      <c r="D724" s="28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1:25" ht="15.75" customHeight="1" x14ac:dyDescent="0.3">
      <c r="A725" s="28"/>
      <c r="B725" s="28"/>
      <c r="C725" s="28"/>
      <c r="D725" s="28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1:25" ht="15.75" customHeight="1" x14ac:dyDescent="0.3">
      <c r="A726" s="28"/>
      <c r="B726" s="28"/>
      <c r="C726" s="28"/>
      <c r="D726" s="28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1:25" ht="15.75" customHeight="1" x14ac:dyDescent="0.3">
      <c r="A727" s="28"/>
      <c r="B727" s="28"/>
      <c r="C727" s="28"/>
      <c r="D727" s="28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1:25" ht="15.75" customHeight="1" x14ac:dyDescent="0.3">
      <c r="A728" s="28"/>
      <c r="B728" s="28"/>
      <c r="C728" s="28"/>
      <c r="D728" s="28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1:25" ht="15.75" customHeight="1" x14ac:dyDescent="0.3">
      <c r="A729" s="28"/>
      <c r="B729" s="28"/>
      <c r="C729" s="28"/>
      <c r="D729" s="28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1:25" ht="15.75" customHeight="1" x14ac:dyDescent="0.3">
      <c r="A730" s="28"/>
      <c r="B730" s="28"/>
      <c r="C730" s="28"/>
      <c r="D730" s="28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 ht="15.75" customHeight="1" x14ac:dyDescent="0.3">
      <c r="A731" s="28"/>
      <c r="B731" s="28"/>
      <c r="C731" s="28"/>
      <c r="D731" s="28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 ht="15.75" customHeight="1" x14ac:dyDescent="0.3">
      <c r="A732" s="28"/>
      <c r="B732" s="28"/>
      <c r="C732" s="28"/>
      <c r="D732" s="28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1:25" ht="15.75" customHeight="1" x14ac:dyDescent="0.3">
      <c r="A733" s="28"/>
      <c r="B733" s="28"/>
      <c r="C733" s="28"/>
      <c r="D733" s="28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5" ht="15.75" customHeight="1" x14ac:dyDescent="0.3">
      <c r="A734" s="28"/>
      <c r="B734" s="28"/>
      <c r="C734" s="28"/>
      <c r="D734" s="28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:25" ht="15.75" customHeight="1" x14ac:dyDescent="0.3">
      <c r="A735" s="28"/>
      <c r="B735" s="28"/>
      <c r="C735" s="28"/>
      <c r="D735" s="28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1:25" ht="15.75" customHeight="1" x14ac:dyDescent="0.3">
      <c r="A736" s="28"/>
      <c r="B736" s="28"/>
      <c r="C736" s="28"/>
      <c r="D736" s="28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1:25" ht="15.75" customHeight="1" x14ac:dyDescent="0.3">
      <c r="A737" s="28"/>
      <c r="B737" s="28"/>
      <c r="C737" s="28"/>
      <c r="D737" s="28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1:25" ht="15.75" customHeight="1" x14ac:dyDescent="0.3">
      <c r="A738" s="28"/>
      <c r="B738" s="28"/>
      <c r="C738" s="28"/>
      <c r="D738" s="28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1:25" ht="15.75" customHeight="1" x14ac:dyDescent="0.3">
      <c r="A739" s="28"/>
      <c r="B739" s="28"/>
      <c r="C739" s="28"/>
      <c r="D739" s="28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1:25" ht="15.75" customHeight="1" x14ac:dyDescent="0.3">
      <c r="A740" s="28"/>
      <c r="B740" s="28"/>
      <c r="C740" s="28"/>
      <c r="D740" s="28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1:25" ht="15.75" customHeight="1" x14ac:dyDescent="0.3">
      <c r="A741" s="28"/>
      <c r="B741" s="28"/>
      <c r="C741" s="28"/>
      <c r="D741" s="28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1:25" ht="15.75" customHeight="1" x14ac:dyDescent="0.3">
      <c r="A742" s="28"/>
      <c r="B742" s="28"/>
      <c r="C742" s="28"/>
      <c r="D742" s="28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1:25" ht="15.75" customHeight="1" x14ac:dyDescent="0.3">
      <c r="A743" s="28"/>
      <c r="B743" s="28"/>
      <c r="C743" s="28"/>
      <c r="D743" s="28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1:25" ht="15.75" customHeight="1" x14ac:dyDescent="0.3">
      <c r="A744" s="28"/>
      <c r="B744" s="28"/>
      <c r="C744" s="28"/>
      <c r="D744" s="28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1:25" ht="15.75" customHeight="1" x14ac:dyDescent="0.3">
      <c r="A745" s="28"/>
      <c r="B745" s="28"/>
      <c r="C745" s="28"/>
      <c r="D745" s="28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1:25" ht="15.75" customHeight="1" x14ac:dyDescent="0.3">
      <c r="A746" s="28"/>
      <c r="B746" s="28"/>
      <c r="C746" s="28"/>
      <c r="D746" s="28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1:25" ht="15.75" customHeight="1" x14ac:dyDescent="0.3">
      <c r="A747" s="28"/>
      <c r="B747" s="28"/>
      <c r="C747" s="28"/>
      <c r="D747" s="28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1:25" ht="15.75" customHeight="1" x14ac:dyDescent="0.3">
      <c r="A748" s="28"/>
      <c r="B748" s="28"/>
      <c r="C748" s="28"/>
      <c r="D748" s="28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1:25" ht="15.75" customHeight="1" x14ac:dyDescent="0.3">
      <c r="A749" s="28"/>
      <c r="B749" s="28"/>
      <c r="C749" s="28"/>
      <c r="D749" s="28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1:25" ht="15.75" customHeight="1" x14ac:dyDescent="0.3">
      <c r="A750" s="28"/>
      <c r="B750" s="28"/>
      <c r="C750" s="28"/>
      <c r="D750" s="28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1:25" ht="15.75" customHeight="1" x14ac:dyDescent="0.3">
      <c r="A751" s="28"/>
      <c r="B751" s="28"/>
      <c r="C751" s="28"/>
      <c r="D751" s="28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1:25" ht="15.75" customHeight="1" x14ac:dyDescent="0.3">
      <c r="A752" s="28"/>
      <c r="B752" s="28"/>
      <c r="C752" s="28"/>
      <c r="D752" s="28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1:25" ht="15.75" customHeight="1" x14ac:dyDescent="0.3">
      <c r="A753" s="28"/>
      <c r="B753" s="28"/>
      <c r="C753" s="28"/>
      <c r="D753" s="28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1:25" ht="15.75" customHeight="1" x14ac:dyDescent="0.3">
      <c r="A754" s="28"/>
      <c r="B754" s="28"/>
      <c r="C754" s="28"/>
      <c r="D754" s="28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 ht="15.75" customHeight="1" x14ac:dyDescent="0.3">
      <c r="A755" s="28"/>
      <c r="B755" s="28"/>
      <c r="C755" s="28"/>
      <c r="D755" s="28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 ht="15.75" customHeight="1" x14ac:dyDescent="0.3">
      <c r="A756" s="28"/>
      <c r="B756" s="28"/>
      <c r="C756" s="28"/>
      <c r="D756" s="28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1:25" ht="15.75" customHeight="1" x14ac:dyDescent="0.3">
      <c r="A757" s="28"/>
      <c r="B757" s="28"/>
      <c r="C757" s="28"/>
      <c r="D757" s="28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5" ht="15.75" customHeight="1" x14ac:dyDescent="0.3">
      <c r="A758" s="28"/>
      <c r="B758" s="28"/>
      <c r="C758" s="28"/>
      <c r="D758" s="28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5" ht="15.75" customHeight="1" x14ac:dyDescent="0.3">
      <c r="A759" s="28"/>
      <c r="B759" s="28"/>
      <c r="C759" s="28"/>
      <c r="D759" s="28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1:25" ht="15.75" customHeight="1" x14ac:dyDescent="0.3">
      <c r="A760" s="28"/>
      <c r="B760" s="28"/>
      <c r="C760" s="28"/>
      <c r="D760" s="28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1:25" ht="15.75" customHeight="1" x14ac:dyDescent="0.3">
      <c r="A761" s="28"/>
      <c r="B761" s="28"/>
      <c r="C761" s="28"/>
      <c r="D761" s="28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1:25" ht="15.75" customHeight="1" x14ac:dyDescent="0.3">
      <c r="A762" s="28"/>
      <c r="B762" s="28"/>
      <c r="C762" s="28"/>
      <c r="D762" s="28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1:25" ht="15.75" customHeight="1" x14ac:dyDescent="0.3">
      <c r="A763" s="28"/>
      <c r="B763" s="28"/>
      <c r="C763" s="28"/>
      <c r="D763" s="28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1:25" ht="15.75" customHeight="1" x14ac:dyDescent="0.3">
      <c r="A764" s="28"/>
      <c r="B764" s="28"/>
      <c r="C764" s="28"/>
      <c r="D764" s="28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1:25" ht="15.75" customHeight="1" x14ac:dyDescent="0.3">
      <c r="A765" s="28"/>
      <c r="B765" s="28"/>
      <c r="C765" s="28"/>
      <c r="D765" s="28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1:25" ht="15.75" customHeight="1" x14ac:dyDescent="0.3">
      <c r="A766" s="28"/>
      <c r="B766" s="28"/>
      <c r="C766" s="28"/>
      <c r="D766" s="28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1:25" ht="15.75" customHeight="1" x14ac:dyDescent="0.3">
      <c r="A767" s="28"/>
      <c r="B767" s="28"/>
      <c r="C767" s="28"/>
      <c r="D767" s="28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1:25" ht="15.75" customHeight="1" x14ac:dyDescent="0.3">
      <c r="A768" s="28"/>
      <c r="B768" s="28"/>
      <c r="C768" s="28"/>
      <c r="D768" s="28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1:25" ht="15.75" customHeight="1" x14ac:dyDescent="0.3">
      <c r="A769" s="28"/>
      <c r="B769" s="28"/>
      <c r="C769" s="28"/>
      <c r="D769" s="28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1:25" ht="15.75" customHeight="1" x14ac:dyDescent="0.3">
      <c r="A770" s="28"/>
      <c r="B770" s="28"/>
      <c r="C770" s="28"/>
      <c r="D770" s="28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1:25" ht="15.75" customHeight="1" x14ac:dyDescent="0.3">
      <c r="A771" s="28"/>
      <c r="B771" s="28"/>
      <c r="C771" s="28"/>
      <c r="D771" s="28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1:25" ht="15.75" customHeight="1" x14ac:dyDescent="0.3">
      <c r="A772" s="28"/>
      <c r="B772" s="28"/>
      <c r="C772" s="28"/>
      <c r="D772" s="28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1:25" ht="15.75" customHeight="1" x14ac:dyDescent="0.3">
      <c r="A773" s="28"/>
      <c r="B773" s="28"/>
      <c r="C773" s="28"/>
      <c r="D773" s="28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1:25" ht="15.75" customHeight="1" x14ac:dyDescent="0.3">
      <c r="A774" s="28"/>
      <c r="B774" s="28"/>
      <c r="C774" s="28"/>
      <c r="D774" s="28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1:25" ht="15.75" customHeight="1" x14ac:dyDescent="0.3">
      <c r="A775" s="28"/>
      <c r="B775" s="28"/>
      <c r="C775" s="28"/>
      <c r="D775" s="28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1:25" ht="15.75" customHeight="1" x14ac:dyDescent="0.3">
      <c r="A776" s="28"/>
      <c r="B776" s="28"/>
      <c r="C776" s="28"/>
      <c r="D776" s="28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1:25" ht="15.75" customHeight="1" x14ac:dyDescent="0.3">
      <c r="A777" s="28"/>
      <c r="B777" s="28"/>
      <c r="C777" s="28"/>
      <c r="D777" s="28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1:25" ht="15.75" customHeight="1" x14ac:dyDescent="0.3">
      <c r="A778" s="28"/>
      <c r="B778" s="28"/>
      <c r="C778" s="28"/>
      <c r="D778" s="28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1:25" ht="15.75" customHeight="1" x14ac:dyDescent="0.3">
      <c r="A779" s="28"/>
      <c r="B779" s="28"/>
      <c r="C779" s="28"/>
      <c r="D779" s="28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1:25" ht="15.75" customHeight="1" x14ac:dyDescent="0.3">
      <c r="A780" s="28"/>
      <c r="B780" s="28"/>
      <c r="C780" s="28"/>
      <c r="D780" s="28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1:25" ht="15.75" customHeight="1" x14ac:dyDescent="0.3">
      <c r="A781" s="28"/>
      <c r="B781" s="28"/>
      <c r="C781" s="28"/>
      <c r="D781" s="28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1:25" ht="15.75" customHeight="1" x14ac:dyDescent="0.3">
      <c r="A782" s="28"/>
      <c r="B782" s="28"/>
      <c r="C782" s="28"/>
      <c r="D782" s="28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1:25" ht="15.75" customHeight="1" x14ac:dyDescent="0.3">
      <c r="A783" s="28"/>
      <c r="B783" s="28"/>
      <c r="C783" s="28"/>
      <c r="D783" s="28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1:25" ht="15.75" customHeight="1" x14ac:dyDescent="0.3">
      <c r="A784" s="28"/>
      <c r="B784" s="28"/>
      <c r="C784" s="28"/>
      <c r="D784" s="28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1:25" ht="15.75" customHeight="1" x14ac:dyDescent="0.3">
      <c r="A785" s="28"/>
      <c r="B785" s="28"/>
      <c r="C785" s="28"/>
      <c r="D785" s="28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1:25" ht="15.75" customHeight="1" x14ac:dyDescent="0.3">
      <c r="A786" s="28"/>
      <c r="B786" s="28"/>
      <c r="C786" s="28"/>
      <c r="D786" s="28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1:25" ht="15.75" customHeight="1" x14ac:dyDescent="0.3">
      <c r="A787" s="28"/>
      <c r="B787" s="28"/>
      <c r="C787" s="28"/>
      <c r="D787" s="28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1:25" ht="15.75" customHeight="1" x14ac:dyDescent="0.3">
      <c r="A788" s="28"/>
      <c r="B788" s="28"/>
      <c r="C788" s="28"/>
      <c r="D788" s="28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1:25" ht="15.75" customHeight="1" x14ac:dyDescent="0.3">
      <c r="A789" s="28"/>
      <c r="B789" s="28"/>
      <c r="C789" s="28"/>
      <c r="D789" s="28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1:25" ht="15.75" customHeight="1" x14ac:dyDescent="0.3">
      <c r="A790" s="28"/>
      <c r="B790" s="28"/>
      <c r="C790" s="28"/>
      <c r="D790" s="28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1:25" ht="15.75" customHeight="1" x14ac:dyDescent="0.3">
      <c r="A791" s="28"/>
      <c r="B791" s="28"/>
      <c r="C791" s="28"/>
      <c r="D791" s="28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1:25" ht="15.75" customHeight="1" x14ac:dyDescent="0.3">
      <c r="A792" s="28"/>
      <c r="B792" s="28"/>
      <c r="C792" s="28"/>
      <c r="D792" s="28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1:25" ht="15.75" customHeight="1" x14ac:dyDescent="0.3">
      <c r="A793" s="28"/>
      <c r="B793" s="28"/>
      <c r="C793" s="28"/>
      <c r="D793" s="28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1:25" ht="15.75" customHeight="1" x14ac:dyDescent="0.3">
      <c r="A794" s="28"/>
      <c r="B794" s="28"/>
      <c r="C794" s="28"/>
      <c r="D794" s="28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1:25" ht="15.75" customHeight="1" x14ac:dyDescent="0.3">
      <c r="A795" s="28"/>
      <c r="B795" s="28"/>
      <c r="C795" s="28"/>
      <c r="D795" s="28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1:25" ht="15.75" customHeight="1" x14ac:dyDescent="0.3">
      <c r="A796" s="28"/>
      <c r="B796" s="28"/>
      <c r="C796" s="28"/>
      <c r="D796" s="28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1:25" ht="15.75" customHeight="1" x14ac:dyDescent="0.3">
      <c r="A797" s="28"/>
      <c r="B797" s="28"/>
      <c r="C797" s="28"/>
      <c r="D797" s="28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1:25" ht="15.75" customHeight="1" x14ac:dyDescent="0.3">
      <c r="A798" s="28"/>
      <c r="B798" s="28"/>
      <c r="C798" s="28"/>
      <c r="D798" s="28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1:25" ht="15.75" customHeight="1" x14ac:dyDescent="0.3">
      <c r="A799" s="28"/>
      <c r="B799" s="28"/>
      <c r="C799" s="28"/>
      <c r="D799" s="28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1:25" ht="15.75" customHeight="1" x14ac:dyDescent="0.3">
      <c r="A800" s="28"/>
      <c r="B800" s="28"/>
      <c r="C800" s="28"/>
      <c r="D800" s="28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1:25" ht="15.75" customHeight="1" x14ac:dyDescent="0.3">
      <c r="A801" s="28"/>
      <c r="B801" s="28"/>
      <c r="C801" s="28"/>
      <c r="D801" s="28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1:25" ht="15.75" customHeight="1" x14ac:dyDescent="0.3">
      <c r="A802" s="28"/>
      <c r="B802" s="28"/>
      <c r="C802" s="28"/>
      <c r="D802" s="28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1:25" ht="15.75" customHeight="1" x14ac:dyDescent="0.3">
      <c r="A803" s="28"/>
      <c r="B803" s="28"/>
      <c r="C803" s="28"/>
      <c r="D803" s="28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1:25" ht="15.75" customHeight="1" x14ac:dyDescent="0.3">
      <c r="A804" s="28"/>
      <c r="B804" s="28"/>
      <c r="C804" s="28"/>
      <c r="D804" s="28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1:25" ht="15.75" customHeight="1" x14ac:dyDescent="0.3">
      <c r="A805" s="28"/>
      <c r="B805" s="28"/>
      <c r="C805" s="28"/>
      <c r="D805" s="28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1:25" ht="15.75" customHeight="1" x14ac:dyDescent="0.3">
      <c r="A806" s="28"/>
      <c r="B806" s="28"/>
      <c r="C806" s="28"/>
      <c r="D806" s="28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1:25" ht="15.75" customHeight="1" x14ac:dyDescent="0.3">
      <c r="A807" s="28"/>
      <c r="B807" s="28"/>
      <c r="C807" s="28"/>
      <c r="D807" s="28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1:25" ht="15.75" customHeight="1" x14ac:dyDescent="0.3">
      <c r="A808" s="28"/>
      <c r="B808" s="28"/>
      <c r="C808" s="28"/>
      <c r="D808" s="28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1:25" ht="15.75" customHeight="1" x14ac:dyDescent="0.3">
      <c r="A809" s="28"/>
      <c r="B809" s="28"/>
      <c r="C809" s="28"/>
      <c r="D809" s="28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1:25" ht="15.75" customHeight="1" x14ac:dyDescent="0.3">
      <c r="A810" s="28"/>
      <c r="B810" s="28"/>
      <c r="C810" s="28"/>
      <c r="D810" s="28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1:25" ht="15.75" customHeight="1" x14ac:dyDescent="0.3">
      <c r="A811" s="28"/>
      <c r="B811" s="28"/>
      <c r="C811" s="28"/>
      <c r="D811" s="28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1:25" ht="15.75" customHeight="1" x14ac:dyDescent="0.3">
      <c r="A812" s="28"/>
      <c r="B812" s="28"/>
      <c r="C812" s="28"/>
      <c r="D812" s="28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1:25" ht="15.75" customHeight="1" x14ac:dyDescent="0.3">
      <c r="A813" s="28"/>
      <c r="B813" s="28"/>
      <c r="C813" s="28"/>
      <c r="D813" s="28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1:25" ht="15.75" customHeight="1" x14ac:dyDescent="0.3">
      <c r="A814" s="28"/>
      <c r="B814" s="28"/>
      <c r="C814" s="28"/>
      <c r="D814" s="28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1:25" ht="15.75" customHeight="1" x14ac:dyDescent="0.3">
      <c r="A815" s="28"/>
      <c r="B815" s="28"/>
      <c r="C815" s="28"/>
      <c r="D815" s="28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1:25" ht="15.75" customHeight="1" x14ac:dyDescent="0.3">
      <c r="A816" s="28"/>
      <c r="B816" s="28"/>
      <c r="C816" s="28"/>
      <c r="D816" s="28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1:25" ht="15.75" customHeight="1" x14ac:dyDescent="0.3">
      <c r="A817" s="28"/>
      <c r="B817" s="28"/>
      <c r="C817" s="28"/>
      <c r="D817" s="28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1:25" ht="15.75" customHeight="1" x14ac:dyDescent="0.3">
      <c r="A818" s="28"/>
      <c r="B818" s="28"/>
      <c r="C818" s="28"/>
      <c r="D818" s="28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1:25" ht="15.75" customHeight="1" x14ac:dyDescent="0.3">
      <c r="A819" s="28"/>
      <c r="B819" s="28"/>
      <c r="C819" s="28"/>
      <c r="D819" s="28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1:25" ht="15.75" customHeight="1" x14ac:dyDescent="0.3">
      <c r="A820" s="28"/>
      <c r="B820" s="28"/>
      <c r="C820" s="28"/>
      <c r="D820" s="28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1:25" ht="15.75" customHeight="1" x14ac:dyDescent="0.3">
      <c r="A821" s="28"/>
      <c r="B821" s="28"/>
      <c r="C821" s="28"/>
      <c r="D821" s="28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1:25" ht="15.75" customHeight="1" x14ac:dyDescent="0.3">
      <c r="A822" s="28"/>
      <c r="B822" s="28"/>
      <c r="C822" s="28"/>
      <c r="D822" s="28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1:25" ht="15.75" customHeight="1" x14ac:dyDescent="0.3">
      <c r="A823" s="28"/>
      <c r="B823" s="28"/>
      <c r="C823" s="28"/>
      <c r="D823" s="28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1:25" ht="15.75" customHeight="1" x14ac:dyDescent="0.3">
      <c r="A824" s="28"/>
      <c r="B824" s="28"/>
      <c r="C824" s="28"/>
      <c r="D824" s="28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1:25" ht="15.75" customHeight="1" x14ac:dyDescent="0.3">
      <c r="A825" s="28"/>
      <c r="B825" s="28"/>
      <c r="C825" s="28"/>
      <c r="D825" s="28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spans="1:25" ht="15.75" customHeight="1" x14ac:dyDescent="0.3">
      <c r="A826" s="28"/>
      <c r="B826" s="28"/>
      <c r="C826" s="28"/>
      <c r="D826" s="28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spans="1:25" ht="15.75" customHeight="1" x14ac:dyDescent="0.3">
      <c r="A827" s="28"/>
      <c r="B827" s="28"/>
      <c r="C827" s="28"/>
      <c r="D827" s="28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spans="1:25" ht="15.75" customHeight="1" x14ac:dyDescent="0.3">
      <c r="A828" s="28"/>
      <c r="B828" s="28"/>
      <c r="C828" s="28"/>
      <c r="D828" s="28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spans="1:25" ht="15.75" customHeight="1" x14ac:dyDescent="0.3">
      <c r="A829" s="28"/>
      <c r="B829" s="28"/>
      <c r="C829" s="28"/>
      <c r="D829" s="28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spans="1:25" ht="15.75" customHeight="1" x14ac:dyDescent="0.3">
      <c r="A830" s="28"/>
      <c r="B830" s="28"/>
      <c r="C830" s="28"/>
      <c r="D830" s="28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spans="1:25" ht="15.75" customHeight="1" x14ac:dyDescent="0.3">
      <c r="A831" s="28"/>
      <c r="B831" s="28"/>
      <c r="C831" s="28"/>
      <c r="D831" s="28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spans="1:25" ht="15.75" customHeight="1" x14ac:dyDescent="0.3">
      <c r="A832" s="28"/>
      <c r="B832" s="28"/>
      <c r="C832" s="28"/>
      <c r="D832" s="28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1:25" ht="15.75" customHeight="1" x14ac:dyDescent="0.3">
      <c r="A833" s="28"/>
      <c r="B833" s="28"/>
      <c r="C833" s="28"/>
      <c r="D833" s="28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1:25" ht="15.75" customHeight="1" x14ac:dyDescent="0.3">
      <c r="A834" s="28"/>
      <c r="B834" s="28"/>
      <c r="C834" s="28"/>
      <c r="D834" s="28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1:25" ht="15.75" customHeight="1" x14ac:dyDescent="0.3">
      <c r="A835" s="28"/>
      <c r="B835" s="28"/>
      <c r="C835" s="28"/>
      <c r="D835" s="28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1:25" ht="15.75" customHeight="1" x14ac:dyDescent="0.3">
      <c r="A836" s="28"/>
      <c r="B836" s="28"/>
      <c r="C836" s="28"/>
      <c r="D836" s="28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1:25" ht="15.75" customHeight="1" x14ac:dyDescent="0.3">
      <c r="A837" s="28"/>
      <c r="B837" s="28"/>
      <c r="C837" s="28"/>
      <c r="D837" s="28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1:25" ht="15.75" customHeight="1" x14ac:dyDescent="0.3">
      <c r="A838" s="28"/>
      <c r="B838" s="28"/>
      <c r="C838" s="28"/>
      <c r="D838" s="28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1:25" ht="15.75" customHeight="1" x14ac:dyDescent="0.3">
      <c r="A839" s="28"/>
      <c r="B839" s="28"/>
      <c r="C839" s="28"/>
      <c r="D839" s="28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1:25" ht="15.75" customHeight="1" x14ac:dyDescent="0.3">
      <c r="A840" s="28"/>
      <c r="B840" s="28"/>
      <c r="C840" s="28"/>
      <c r="D840" s="28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1:25" ht="15.75" customHeight="1" x14ac:dyDescent="0.3">
      <c r="A841" s="28"/>
      <c r="B841" s="28"/>
      <c r="C841" s="28"/>
      <c r="D841" s="28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1:25" ht="15.75" customHeight="1" x14ac:dyDescent="0.3">
      <c r="A842" s="28"/>
      <c r="B842" s="28"/>
      <c r="C842" s="28"/>
      <c r="D842" s="28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1:25" ht="15.75" customHeight="1" x14ac:dyDescent="0.3">
      <c r="A843" s="28"/>
      <c r="B843" s="28"/>
      <c r="C843" s="28"/>
      <c r="D843" s="28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1:25" ht="15.75" customHeight="1" x14ac:dyDescent="0.3">
      <c r="A844" s="28"/>
      <c r="B844" s="28"/>
      <c r="C844" s="28"/>
      <c r="D844" s="28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1:25" ht="15.75" customHeight="1" x14ac:dyDescent="0.3">
      <c r="A845" s="28"/>
      <c r="B845" s="28"/>
      <c r="C845" s="28"/>
      <c r="D845" s="28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1:25" ht="15.75" customHeight="1" x14ac:dyDescent="0.3">
      <c r="A846" s="28"/>
      <c r="B846" s="28"/>
      <c r="C846" s="28"/>
      <c r="D846" s="28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1:25" ht="15.75" customHeight="1" x14ac:dyDescent="0.3">
      <c r="A847" s="28"/>
      <c r="B847" s="28"/>
      <c r="C847" s="28"/>
      <c r="D847" s="28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1:25" ht="15.75" customHeight="1" x14ac:dyDescent="0.3">
      <c r="A848" s="28"/>
      <c r="B848" s="28"/>
      <c r="C848" s="28"/>
      <c r="D848" s="28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1:25" ht="15.75" customHeight="1" x14ac:dyDescent="0.3">
      <c r="A849" s="28"/>
      <c r="B849" s="28"/>
      <c r="C849" s="28"/>
      <c r="D849" s="28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1:25" ht="15.75" customHeight="1" x14ac:dyDescent="0.3">
      <c r="A850" s="28"/>
      <c r="B850" s="28"/>
      <c r="C850" s="28"/>
      <c r="D850" s="28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1:25" ht="15.75" customHeight="1" x14ac:dyDescent="0.3">
      <c r="A851" s="28"/>
      <c r="B851" s="28"/>
      <c r="C851" s="28"/>
      <c r="D851" s="28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1:25" ht="15.75" customHeight="1" x14ac:dyDescent="0.3">
      <c r="A852" s="28"/>
      <c r="B852" s="28"/>
      <c r="C852" s="28"/>
      <c r="D852" s="28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1:25" ht="15.75" customHeight="1" x14ac:dyDescent="0.3">
      <c r="A853" s="28"/>
      <c r="B853" s="28"/>
      <c r="C853" s="28"/>
      <c r="D853" s="28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1:25" ht="15.75" customHeight="1" x14ac:dyDescent="0.3">
      <c r="A854" s="28"/>
      <c r="B854" s="28"/>
      <c r="C854" s="28"/>
      <c r="D854" s="28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1:25" ht="15.75" customHeight="1" x14ac:dyDescent="0.3">
      <c r="A855" s="28"/>
      <c r="B855" s="28"/>
      <c r="C855" s="28"/>
      <c r="D855" s="28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1:25" ht="15.75" customHeight="1" x14ac:dyDescent="0.3">
      <c r="A856" s="28"/>
      <c r="B856" s="28"/>
      <c r="C856" s="28"/>
      <c r="D856" s="28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1:25" ht="15.75" customHeight="1" x14ac:dyDescent="0.3">
      <c r="A857" s="28"/>
      <c r="B857" s="28"/>
      <c r="C857" s="28"/>
      <c r="D857" s="28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1:25" ht="15.75" customHeight="1" x14ac:dyDescent="0.3">
      <c r="A858" s="28"/>
      <c r="B858" s="28"/>
      <c r="C858" s="28"/>
      <c r="D858" s="28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1:25" ht="15.75" customHeight="1" x14ac:dyDescent="0.3">
      <c r="A859" s="28"/>
      <c r="B859" s="28"/>
      <c r="C859" s="28"/>
      <c r="D859" s="28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1:25" ht="15.75" customHeight="1" x14ac:dyDescent="0.3">
      <c r="A860" s="28"/>
      <c r="B860" s="28"/>
      <c r="C860" s="28"/>
      <c r="D860" s="28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1:25" ht="15.75" customHeight="1" x14ac:dyDescent="0.3">
      <c r="A861" s="28"/>
      <c r="B861" s="28"/>
      <c r="C861" s="28"/>
      <c r="D861" s="28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1:25" ht="15.75" customHeight="1" x14ac:dyDescent="0.3">
      <c r="A862" s="28"/>
      <c r="B862" s="28"/>
      <c r="C862" s="28"/>
      <c r="D862" s="28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1:25" ht="15.75" customHeight="1" x14ac:dyDescent="0.3">
      <c r="A863" s="28"/>
      <c r="B863" s="28"/>
      <c r="C863" s="28"/>
      <c r="D863" s="28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1:25" ht="15.75" customHeight="1" x14ac:dyDescent="0.3">
      <c r="A864" s="28"/>
      <c r="B864" s="28"/>
      <c r="C864" s="28"/>
      <c r="D864" s="28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spans="1:25" ht="15.75" customHeight="1" x14ac:dyDescent="0.3">
      <c r="A865" s="28"/>
      <c r="B865" s="28"/>
      <c r="C865" s="28"/>
      <c r="D865" s="28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spans="1:25" ht="15.75" customHeight="1" x14ac:dyDescent="0.3">
      <c r="A866" s="28"/>
      <c r="B866" s="28"/>
      <c r="C866" s="28"/>
      <c r="D866" s="28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spans="1:25" ht="15.75" customHeight="1" x14ac:dyDescent="0.3">
      <c r="A867" s="28"/>
      <c r="B867" s="28"/>
      <c r="C867" s="28"/>
      <c r="D867" s="28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spans="1:25" ht="15.75" customHeight="1" x14ac:dyDescent="0.3">
      <c r="A868" s="28"/>
      <c r="B868" s="28"/>
      <c r="C868" s="28"/>
      <c r="D868" s="28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spans="1:25" ht="15.75" customHeight="1" x14ac:dyDescent="0.3">
      <c r="A869" s="28"/>
      <c r="B869" s="28"/>
      <c r="C869" s="28"/>
      <c r="D869" s="28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1:25" ht="15.75" customHeight="1" x14ac:dyDescent="0.3">
      <c r="A870" s="28"/>
      <c r="B870" s="28"/>
      <c r="C870" s="28"/>
      <c r="D870" s="28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spans="1:25" ht="15.75" customHeight="1" x14ac:dyDescent="0.3">
      <c r="A871" s="28"/>
      <c r="B871" s="28"/>
      <c r="C871" s="28"/>
      <c r="D871" s="28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spans="1:25" ht="15.75" customHeight="1" x14ac:dyDescent="0.3">
      <c r="A872" s="28"/>
      <c r="B872" s="28"/>
      <c r="C872" s="28"/>
      <c r="D872" s="28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spans="1:25" ht="15.75" customHeight="1" x14ac:dyDescent="0.3">
      <c r="A873" s="28"/>
      <c r="B873" s="28"/>
      <c r="C873" s="28"/>
      <c r="D873" s="28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spans="1:25" ht="15.75" customHeight="1" x14ac:dyDescent="0.3">
      <c r="A874" s="28"/>
      <c r="B874" s="28"/>
      <c r="C874" s="28"/>
      <c r="D874" s="28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1:25" ht="15.75" customHeight="1" x14ac:dyDescent="0.3">
      <c r="A875" s="28"/>
      <c r="B875" s="28"/>
      <c r="C875" s="28"/>
      <c r="D875" s="28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spans="1:25" ht="15.75" customHeight="1" x14ac:dyDescent="0.3">
      <c r="A876" s="28"/>
      <c r="B876" s="28"/>
      <c r="C876" s="28"/>
      <c r="D876" s="28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spans="1:25" ht="15.75" customHeight="1" x14ac:dyDescent="0.3">
      <c r="A877" s="28"/>
      <c r="B877" s="28"/>
      <c r="C877" s="28"/>
      <c r="D877" s="28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spans="1:25" ht="15.75" customHeight="1" x14ac:dyDescent="0.3">
      <c r="A878" s="28"/>
      <c r="B878" s="28"/>
      <c r="C878" s="28"/>
      <c r="D878" s="28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spans="1:25" ht="15.75" customHeight="1" x14ac:dyDescent="0.3">
      <c r="A879" s="28"/>
      <c r="B879" s="28"/>
      <c r="C879" s="28"/>
      <c r="D879" s="28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spans="1:25" ht="15.75" customHeight="1" x14ac:dyDescent="0.3">
      <c r="A880" s="28"/>
      <c r="B880" s="28"/>
      <c r="C880" s="28"/>
      <c r="D880" s="28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spans="1:25" ht="15.75" customHeight="1" x14ac:dyDescent="0.3">
      <c r="A881" s="28"/>
      <c r="B881" s="28"/>
      <c r="C881" s="28"/>
      <c r="D881" s="28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spans="1:25" ht="15.75" customHeight="1" x14ac:dyDescent="0.3">
      <c r="A882" s="28"/>
      <c r="B882" s="28"/>
      <c r="C882" s="28"/>
      <c r="D882" s="28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1:25" ht="15.75" customHeight="1" x14ac:dyDescent="0.3">
      <c r="A883" s="28"/>
      <c r="B883" s="28"/>
      <c r="C883" s="28"/>
      <c r="D883" s="28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1:25" ht="15.75" customHeight="1" x14ac:dyDescent="0.3">
      <c r="A884" s="28"/>
      <c r="B884" s="28"/>
      <c r="C884" s="28"/>
      <c r="D884" s="28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spans="1:25" ht="15.75" customHeight="1" x14ac:dyDescent="0.3">
      <c r="A885" s="28"/>
      <c r="B885" s="28"/>
      <c r="C885" s="28"/>
      <c r="D885" s="28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spans="1:25" ht="15.75" customHeight="1" x14ac:dyDescent="0.3">
      <c r="A886" s="28"/>
      <c r="B886" s="28"/>
      <c r="C886" s="28"/>
      <c r="D886" s="28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1:25" ht="15.75" customHeight="1" x14ac:dyDescent="0.3">
      <c r="A887" s="28"/>
      <c r="B887" s="28"/>
      <c r="C887" s="28"/>
      <c r="D887" s="28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1:25" ht="15.75" customHeight="1" x14ac:dyDescent="0.3">
      <c r="A888" s="28"/>
      <c r="B888" s="28"/>
      <c r="C888" s="28"/>
      <c r="D888" s="28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spans="1:25" ht="15.75" customHeight="1" x14ac:dyDescent="0.3">
      <c r="A889" s="28"/>
      <c r="B889" s="28"/>
      <c r="C889" s="28"/>
      <c r="D889" s="28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spans="1:25" ht="15.75" customHeight="1" x14ac:dyDescent="0.3">
      <c r="A890" s="28"/>
      <c r="B890" s="28"/>
      <c r="C890" s="28"/>
      <c r="D890" s="28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spans="1:25" ht="15.75" customHeight="1" x14ac:dyDescent="0.3">
      <c r="A891" s="28"/>
      <c r="B891" s="28"/>
      <c r="C891" s="28"/>
      <c r="D891" s="28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spans="1:25" ht="15.75" customHeight="1" x14ac:dyDescent="0.3">
      <c r="A892" s="28"/>
      <c r="B892" s="28"/>
      <c r="C892" s="28"/>
      <c r="D892" s="28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spans="1:25" ht="15.75" customHeight="1" x14ac:dyDescent="0.3">
      <c r="A893" s="28"/>
      <c r="B893" s="28"/>
      <c r="C893" s="28"/>
      <c r="D893" s="28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spans="1:25" ht="15.75" customHeight="1" x14ac:dyDescent="0.3">
      <c r="A894" s="28"/>
      <c r="B894" s="28"/>
      <c r="C894" s="28"/>
      <c r="D894" s="28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spans="1:25" ht="15.75" customHeight="1" x14ac:dyDescent="0.3">
      <c r="A895" s="28"/>
      <c r="B895" s="28"/>
      <c r="C895" s="28"/>
      <c r="D895" s="28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spans="1:25" ht="15.75" customHeight="1" x14ac:dyDescent="0.3">
      <c r="A896" s="28"/>
      <c r="B896" s="28"/>
      <c r="C896" s="28"/>
      <c r="D896" s="28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1:25" ht="15.75" customHeight="1" x14ac:dyDescent="0.3">
      <c r="A897" s="28"/>
      <c r="B897" s="28"/>
      <c r="C897" s="28"/>
      <c r="D897" s="28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spans="1:25" ht="15.75" customHeight="1" x14ac:dyDescent="0.3">
      <c r="A898" s="28"/>
      <c r="B898" s="28"/>
      <c r="C898" s="28"/>
      <c r="D898" s="28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spans="1:25" ht="15.75" customHeight="1" x14ac:dyDescent="0.3">
      <c r="A899" s="28"/>
      <c r="B899" s="28"/>
      <c r="C899" s="28"/>
      <c r="D899" s="28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spans="1:25" ht="15.75" customHeight="1" x14ac:dyDescent="0.3">
      <c r="A900" s="28"/>
      <c r="B900" s="28"/>
      <c r="C900" s="28"/>
      <c r="D900" s="28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spans="1:25" ht="15.75" customHeight="1" x14ac:dyDescent="0.3">
      <c r="A901" s="28"/>
      <c r="B901" s="28"/>
      <c r="C901" s="28"/>
      <c r="D901" s="28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spans="1:25" ht="15.75" customHeight="1" x14ac:dyDescent="0.3">
      <c r="A902" s="28"/>
      <c r="B902" s="28"/>
      <c r="C902" s="28"/>
      <c r="D902" s="28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spans="1:25" ht="15.75" customHeight="1" x14ac:dyDescent="0.3">
      <c r="A903" s="28"/>
      <c r="B903" s="28"/>
      <c r="C903" s="28"/>
      <c r="D903" s="28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spans="1:25" ht="15.75" customHeight="1" x14ac:dyDescent="0.3">
      <c r="A904" s="28"/>
      <c r="B904" s="28"/>
      <c r="C904" s="28"/>
      <c r="D904" s="28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spans="1:25" ht="15.75" customHeight="1" x14ac:dyDescent="0.3">
      <c r="A905" s="28"/>
      <c r="B905" s="28"/>
      <c r="C905" s="28"/>
      <c r="D905" s="28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spans="1:25" ht="15.75" customHeight="1" x14ac:dyDescent="0.3">
      <c r="A906" s="28"/>
      <c r="B906" s="28"/>
      <c r="C906" s="28"/>
      <c r="D906" s="28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spans="1:25" ht="15.75" customHeight="1" x14ac:dyDescent="0.3">
      <c r="A907" s="28"/>
      <c r="B907" s="28"/>
      <c r="C907" s="28"/>
      <c r="D907" s="28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spans="1:25" ht="15.75" customHeight="1" x14ac:dyDescent="0.3">
      <c r="A908" s="28"/>
      <c r="B908" s="28"/>
      <c r="C908" s="28"/>
      <c r="D908" s="28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spans="1:25" ht="15.75" customHeight="1" x14ac:dyDescent="0.3">
      <c r="A909" s="28"/>
      <c r="B909" s="28"/>
      <c r="C909" s="28"/>
      <c r="D909" s="28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spans="1:25" ht="15.75" customHeight="1" x14ac:dyDescent="0.3">
      <c r="A910" s="28"/>
      <c r="B910" s="28"/>
      <c r="C910" s="28"/>
      <c r="D910" s="28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spans="1:25" ht="15.75" customHeight="1" x14ac:dyDescent="0.3">
      <c r="A911" s="28"/>
      <c r="B911" s="28"/>
      <c r="C911" s="28"/>
      <c r="D911" s="28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spans="1:25" ht="15.75" customHeight="1" x14ac:dyDescent="0.3">
      <c r="A912" s="28"/>
      <c r="B912" s="28"/>
      <c r="C912" s="28"/>
      <c r="D912" s="28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spans="1:25" ht="15.75" customHeight="1" x14ac:dyDescent="0.3">
      <c r="A913" s="28"/>
      <c r="B913" s="28"/>
      <c r="C913" s="28"/>
      <c r="D913" s="28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spans="1:25" ht="15.75" customHeight="1" x14ac:dyDescent="0.3">
      <c r="A914" s="28"/>
      <c r="B914" s="28"/>
      <c r="C914" s="28"/>
      <c r="D914" s="28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spans="1:25" ht="15.75" customHeight="1" x14ac:dyDescent="0.3">
      <c r="A915" s="28"/>
      <c r="B915" s="28"/>
      <c r="C915" s="28"/>
      <c r="D915" s="28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spans="1:25" ht="15.75" customHeight="1" x14ac:dyDescent="0.3">
      <c r="A916" s="28"/>
      <c r="B916" s="28"/>
      <c r="C916" s="28"/>
      <c r="D916" s="28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spans="1:25" ht="15.75" customHeight="1" x14ac:dyDescent="0.3">
      <c r="A917" s="28"/>
      <c r="B917" s="28"/>
      <c r="C917" s="28"/>
      <c r="D917" s="28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spans="1:25" ht="15.75" customHeight="1" x14ac:dyDescent="0.3">
      <c r="A918" s="28"/>
      <c r="B918" s="28"/>
      <c r="C918" s="28"/>
      <c r="D918" s="28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spans="1:25" ht="15.75" customHeight="1" x14ac:dyDescent="0.3">
      <c r="A919" s="28"/>
      <c r="B919" s="28"/>
      <c r="C919" s="28"/>
      <c r="D919" s="28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spans="1:25" ht="15.75" customHeight="1" x14ac:dyDescent="0.3">
      <c r="A920" s="28"/>
      <c r="B920" s="28"/>
      <c r="C920" s="28"/>
      <c r="D920" s="28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spans="1:25" ht="15.75" customHeight="1" x14ac:dyDescent="0.3">
      <c r="A921" s="28"/>
      <c r="B921" s="28"/>
      <c r="C921" s="28"/>
      <c r="D921" s="28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spans="1:25" ht="15.75" customHeight="1" x14ac:dyDescent="0.3">
      <c r="A922" s="28"/>
      <c r="B922" s="28"/>
      <c r="C922" s="28"/>
      <c r="D922" s="28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spans="1:25" ht="15.75" customHeight="1" x14ac:dyDescent="0.3">
      <c r="A923" s="28"/>
      <c r="B923" s="28"/>
      <c r="C923" s="28"/>
      <c r="D923" s="28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spans="1:25" ht="15.75" customHeight="1" x14ac:dyDescent="0.3">
      <c r="A924" s="28"/>
      <c r="B924" s="28"/>
      <c r="C924" s="28"/>
      <c r="D924" s="28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spans="1:25" ht="15.75" customHeight="1" x14ac:dyDescent="0.3">
      <c r="A925" s="28"/>
      <c r="B925" s="28"/>
      <c r="C925" s="28"/>
      <c r="D925" s="28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spans="1:25" ht="15.75" customHeight="1" x14ac:dyDescent="0.3">
      <c r="A926" s="28"/>
      <c r="B926" s="28"/>
      <c r="C926" s="28"/>
      <c r="D926" s="28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spans="1:25" ht="15.75" customHeight="1" x14ac:dyDescent="0.3">
      <c r="A927" s="28"/>
      <c r="B927" s="28"/>
      <c r="C927" s="28"/>
      <c r="D927" s="28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spans="1:25" ht="15.75" customHeight="1" x14ac:dyDescent="0.3">
      <c r="A928" s="28"/>
      <c r="B928" s="28"/>
      <c r="C928" s="28"/>
      <c r="D928" s="28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spans="1:25" ht="15.75" customHeight="1" x14ac:dyDescent="0.3">
      <c r="A929" s="28"/>
      <c r="B929" s="28"/>
      <c r="C929" s="28"/>
      <c r="D929" s="28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spans="1:25" ht="15.75" customHeight="1" x14ac:dyDescent="0.3">
      <c r="A930" s="28"/>
      <c r="B930" s="28"/>
      <c r="C930" s="28"/>
      <c r="D930" s="28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spans="1:25" ht="15.75" customHeight="1" x14ac:dyDescent="0.3">
      <c r="A931" s="28"/>
      <c r="B931" s="28"/>
      <c r="C931" s="28"/>
      <c r="D931" s="28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spans="1:25" ht="15.75" customHeight="1" x14ac:dyDescent="0.3">
      <c r="A932" s="28"/>
      <c r="B932" s="28"/>
      <c r="C932" s="28"/>
      <c r="D932" s="28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spans="1:25" ht="15.75" customHeight="1" x14ac:dyDescent="0.3">
      <c r="A933" s="28"/>
      <c r="B933" s="28"/>
      <c r="C933" s="28"/>
      <c r="D933" s="28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spans="1:25" ht="15.75" customHeight="1" x14ac:dyDescent="0.3">
      <c r="A934" s="28"/>
      <c r="B934" s="28"/>
      <c r="C934" s="28"/>
      <c r="D934" s="28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spans="1:25" ht="15.75" customHeight="1" x14ac:dyDescent="0.3">
      <c r="A935" s="28"/>
      <c r="B935" s="28"/>
      <c r="C935" s="28"/>
      <c r="D935" s="28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spans="1:25" ht="15.75" customHeight="1" x14ac:dyDescent="0.3">
      <c r="A936" s="28"/>
      <c r="B936" s="28"/>
      <c r="C936" s="28"/>
      <c r="D936" s="28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spans="1:25" ht="15.75" customHeight="1" x14ac:dyDescent="0.3">
      <c r="A937" s="28"/>
      <c r="B937" s="28"/>
      <c r="C937" s="28"/>
      <c r="D937" s="28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spans="1:25" ht="15.75" customHeight="1" x14ac:dyDescent="0.3">
      <c r="A938" s="28"/>
      <c r="B938" s="28"/>
      <c r="C938" s="28"/>
      <c r="D938" s="28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spans="1:25" ht="15.75" customHeight="1" x14ac:dyDescent="0.3">
      <c r="A939" s="28"/>
      <c r="B939" s="28"/>
      <c r="C939" s="28"/>
      <c r="D939" s="28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spans="1:25" ht="15.75" customHeight="1" x14ac:dyDescent="0.3">
      <c r="A940" s="28"/>
      <c r="B940" s="28"/>
      <c r="C940" s="28"/>
      <c r="D940" s="28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spans="1:25" ht="15.75" customHeight="1" x14ac:dyDescent="0.3">
      <c r="A941" s="28"/>
      <c r="B941" s="28"/>
      <c r="C941" s="28"/>
      <c r="D941" s="28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spans="1:25" ht="15.75" customHeight="1" x14ac:dyDescent="0.3">
      <c r="A942" s="28"/>
      <c r="B942" s="28"/>
      <c r="C942" s="28"/>
      <c r="D942" s="28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spans="1:25" ht="15.75" customHeight="1" x14ac:dyDescent="0.3">
      <c r="A943" s="28"/>
      <c r="B943" s="28"/>
      <c r="C943" s="28"/>
      <c r="D943" s="28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spans="1:25" ht="15.75" customHeight="1" x14ac:dyDescent="0.3">
      <c r="A944" s="28"/>
      <c r="B944" s="28"/>
      <c r="C944" s="28"/>
      <c r="D944" s="28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spans="1:25" ht="15.75" customHeight="1" x14ac:dyDescent="0.3">
      <c r="A945" s="28"/>
      <c r="B945" s="28"/>
      <c r="C945" s="28"/>
      <c r="D945" s="28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spans="1:25" ht="15.75" customHeight="1" x14ac:dyDescent="0.3">
      <c r="A946" s="28"/>
      <c r="B946" s="28"/>
      <c r="C946" s="28"/>
      <c r="D946" s="28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spans="1:25" ht="15.75" customHeight="1" x14ac:dyDescent="0.3">
      <c r="A947" s="28"/>
      <c r="B947" s="28"/>
      <c r="C947" s="28"/>
      <c r="D947" s="28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spans="1:25" ht="15.75" customHeight="1" x14ac:dyDescent="0.3">
      <c r="A948" s="28"/>
      <c r="B948" s="28"/>
      <c r="C948" s="28"/>
      <c r="D948" s="28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spans="1:25" ht="15.75" customHeight="1" x14ac:dyDescent="0.3">
      <c r="A949" s="28"/>
      <c r="B949" s="28"/>
      <c r="C949" s="28"/>
      <c r="D949" s="28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spans="1:25" ht="15.75" customHeight="1" x14ac:dyDescent="0.3">
      <c r="A950" s="28"/>
      <c r="B950" s="28"/>
      <c r="C950" s="28"/>
      <c r="D950" s="28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spans="1:25" ht="15.75" customHeight="1" x14ac:dyDescent="0.3">
      <c r="A951" s="28"/>
      <c r="B951" s="28"/>
      <c r="C951" s="28"/>
      <c r="D951" s="28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spans="1:25" ht="15.75" customHeight="1" x14ac:dyDescent="0.3">
      <c r="A952" s="28"/>
      <c r="B952" s="28"/>
      <c r="C952" s="28"/>
      <c r="D952" s="28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spans="1:25" ht="15.75" customHeight="1" x14ac:dyDescent="0.3">
      <c r="A953" s="28"/>
      <c r="B953" s="28"/>
      <c r="C953" s="28"/>
      <c r="D953" s="28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spans="1:25" ht="15.75" customHeight="1" x14ac:dyDescent="0.3">
      <c r="A954" s="28"/>
      <c r="B954" s="28"/>
      <c r="C954" s="28"/>
      <c r="D954" s="28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spans="1:25" ht="15.75" customHeight="1" x14ac:dyDescent="0.3">
      <c r="A955" s="28"/>
      <c r="B955" s="28"/>
      <c r="C955" s="28"/>
      <c r="D955" s="28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spans="1:25" ht="15.75" customHeight="1" x14ac:dyDescent="0.3">
      <c r="A956" s="28"/>
      <c r="B956" s="28"/>
      <c r="C956" s="28"/>
      <c r="D956" s="28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 spans="1:25" ht="15.75" customHeight="1" x14ac:dyDescent="0.3">
      <c r="A957" s="28"/>
      <c r="B957" s="28"/>
      <c r="C957" s="28"/>
      <c r="D957" s="28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 spans="1:25" ht="15.75" customHeight="1" x14ac:dyDescent="0.3">
      <c r="A958" s="28"/>
      <c r="B958" s="28"/>
      <c r="C958" s="28"/>
      <c r="D958" s="28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 spans="1:25" ht="15.75" customHeight="1" x14ac:dyDescent="0.3">
      <c r="A959" s="28"/>
      <c r="B959" s="28"/>
      <c r="C959" s="28"/>
      <c r="D959" s="28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 spans="1:25" ht="15.75" customHeight="1" x14ac:dyDescent="0.3">
      <c r="A960" s="28"/>
      <c r="B960" s="28"/>
      <c r="C960" s="28"/>
      <c r="D960" s="28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 spans="1:25" ht="15.75" customHeight="1" x14ac:dyDescent="0.3">
      <c r="A961" s="28"/>
      <c r="B961" s="28"/>
      <c r="C961" s="28"/>
      <c r="D961" s="28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 spans="1:25" ht="15.75" customHeight="1" x14ac:dyDescent="0.3">
      <c r="A962" s="28"/>
      <c r="B962" s="28"/>
      <c r="C962" s="28"/>
      <c r="D962" s="28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  <row r="963" spans="1:25" ht="15.75" customHeight="1" x14ac:dyDescent="0.3">
      <c r="A963" s="28"/>
      <c r="B963" s="28"/>
      <c r="C963" s="28"/>
      <c r="D963" s="28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</row>
    <row r="964" spans="1:25" ht="15.75" customHeight="1" x14ac:dyDescent="0.3">
      <c r="A964" s="28"/>
      <c r="B964" s="28"/>
      <c r="C964" s="28"/>
      <c r="D964" s="28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</row>
    <row r="965" spans="1:25" ht="15.75" customHeight="1" x14ac:dyDescent="0.3">
      <c r="A965" s="28"/>
      <c r="B965" s="28"/>
      <c r="C965" s="28"/>
      <c r="D965" s="28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</row>
    <row r="966" spans="1:25" ht="15.75" customHeight="1" x14ac:dyDescent="0.3">
      <c r="A966" s="28"/>
      <c r="B966" s="28"/>
      <c r="C966" s="28"/>
      <c r="D966" s="28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</row>
    <row r="967" spans="1:25" ht="15.75" customHeight="1" x14ac:dyDescent="0.3">
      <c r="A967" s="28"/>
      <c r="B967" s="28"/>
      <c r="C967" s="28"/>
      <c r="D967" s="28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</row>
    <row r="968" spans="1:25" ht="15.75" customHeight="1" x14ac:dyDescent="0.3">
      <c r="A968" s="28"/>
      <c r="B968" s="28"/>
      <c r="C968" s="28"/>
      <c r="D968" s="28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</row>
    <row r="969" spans="1:25" ht="15.75" customHeight="1" x14ac:dyDescent="0.3">
      <c r="A969" s="28"/>
      <c r="B969" s="28"/>
      <c r="C969" s="28"/>
      <c r="D969" s="28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</row>
    <row r="970" spans="1:25" ht="15.75" customHeight="1" x14ac:dyDescent="0.3">
      <c r="A970" s="28"/>
      <c r="B970" s="28"/>
      <c r="C970" s="28"/>
      <c r="D970" s="28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</row>
    <row r="971" spans="1:25" ht="15.75" customHeight="1" x14ac:dyDescent="0.3">
      <c r="A971" s="28"/>
      <c r="B971" s="28"/>
      <c r="C971" s="28"/>
      <c r="D971" s="28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</row>
    <row r="972" spans="1:25" ht="15.75" customHeight="1" x14ac:dyDescent="0.3">
      <c r="A972" s="28"/>
      <c r="B972" s="28"/>
      <c r="C972" s="28"/>
      <c r="D972" s="28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</row>
    <row r="973" spans="1:25" ht="15.75" customHeight="1" x14ac:dyDescent="0.3">
      <c r="A973" s="28"/>
      <c r="B973" s="28"/>
      <c r="C973" s="28"/>
      <c r="D973" s="28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</row>
    <row r="974" spans="1:25" ht="15.75" customHeight="1" x14ac:dyDescent="0.3">
      <c r="A974" s="28"/>
      <c r="B974" s="28"/>
      <c r="C974" s="28"/>
      <c r="D974" s="28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</row>
    <row r="975" spans="1:25" ht="15.75" customHeight="1" x14ac:dyDescent="0.3">
      <c r="A975" s="28"/>
      <c r="B975" s="28"/>
      <c r="C975" s="28"/>
      <c r="D975" s="28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</row>
    <row r="976" spans="1:25" ht="15.75" customHeight="1" x14ac:dyDescent="0.3">
      <c r="A976" s="28"/>
      <c r="B976" s="28"/>
      <c r="C976" s="28"/>
      <c r="D976" s="28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</row>
    <row r="977" spans="1:25" ht="15.75" customHeight="1" x14ac:dyDescent="0.3">
      <c r="A977" s="28"/>
      <c r="B977" s="28"/>
      <c r="C977" s="28"/>
      <c r="D977" s="28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</row>
    <row r="978" spans="1:25" ht="15.75" customHeight="1" x14ac:dyDescent="0.3">
      <c r="A978" s="28"/>
      <c r="B978" s="28"/>
      <c r="C978" s="28"/>
      <c r="D978" s="28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</row>
    <row r="979" spans="1:25" ht="15.75" customHeight="1" x14ac:dyDescent="0.3">
      <c r="A979" s="28"/>
      <c r="B979" s="28"/>
      <c r="C979" s="28"/>
      <c r="D979" s="28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</row>
    <row r="980" spans="1:25" ht="15.75" customHeight="1" x14ac:dyDescent="0.3">
      <c r="A980" s="28"/>
      <c r="B980" s="28"/>
      <c r="C980" s="28"/>
      <c r="D980" s="28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</row>
    <row r="981" spans="1:25" ht="15.75" customHeight="1" x14ac:dyDescent="0.3">
      <c r="A981" s="28"/>
      <c r="B981" s="28"/>
      <c r="C981" s="28"/>
      <c r="D981" s="28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</row>
    <row r="982" spans="1:25" ht="15.75" customHeight="1" x14ac:dyDescent="0.3">
      <c r="A982" s="28"/>
      <c r="B982" s="28"/>
      <c r="C982" s="28"/>
      <c r="D982" s="28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</row>
    <row r="983" spans="1:25" ht="15.75" customHeight="1" x14ac:dyDescent="0.3">
      <c r="A983" s="28"/>
      <c r="B983" s="28"/>
      <c r="C983" s="28"/>
      <c r="D983" s="28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</row>
    <row r="984" spans="1:25" ht="15.75" customHeight="1" x14ac:dyDescent="0.3">
      <c r="A984" s="28"/>
      <c r="B984" s="28"/>
      <c r="C984" s="28"/>
      <c r="D984" s="28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</row>
    <row r="985" spans="1:25" ht="15.75" customHeight="1" x14ac:dyDescent="0.3">
      <c r="A985" s="28"/>
      <c r="B985" s="28"/>
      <c r="C985" s="28"/>
      <c r="D985" s="28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</row>
    <row r="986" spans="1:25" ht="15.75" customHeight="1" x14ac:dyDescent="0.3">
      <c r="A986" s="28"/>
      <c r="B986" s="28"/>
      <c r="C986" s="28"/>
      <c r="D986" s="28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</row>
    <row r="987" spans="1:25" ht="15.75" customHeight="1" x14ac:dyDescent="0.3">
      <c r="A987" s="28"/>
      <c r="B987" s="28"/>
      <c r="C987" s="28"/>
      <c r="D987" s="28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</row>
    <row r="988" spans="1:25" ht="15.75" customHeight="1" x14ac:dyDescent="0.3">
      <c r="A988" s="28"/>
      <c r="B988" s="28"/>
      <c r="C988" s="28"/>
      <c r="D988" s="28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</row>
    <row r="989" spans="1:25" ht="15.75" customHeight="1" x14ac:dyDescent="0.3">
      <c r="A989" s="28"/>
      <c r="B989" s="28"/>
      <c r="C989" s="28"/>
      <c r="D989" s="28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</row>
    <row r="990" spans="1:25" ht="15.75" customHeight="1" x14ac:dyDescent="0.3">
      <c r="A990" s="28"/>
      <c r="B990" s="28"/>
      <c r="C990" s="28"/>
      <c r="D990" s="28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</row>
    <row r="991" spans="1:25" ht="15.75" customHeight="1" x14ac:dyDescent="0.3">
      <c r="A991" s="28"/>
      <c r="B991" s="28"/>
      <c r="C991" s="28"/>
      <c r="D991" s="28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</row>
    <row r="992" spans="1:25" ht="15.75" customHeight="1" x14ac:dyDescent="0.3">
      <c r="A992" s="28"/>
      <c r="B992" s="28"/>
      <c r="C992" s="28"/>
      <c r="D992" s="28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</row>
    <row r="993" spans="1:25" ht="15.75" customHeight="1" x14ac:dyDescent="0.3">
      <c r="A993" s="28"/>
      <c r="B993" s="28"/>
      <c r="C993" s="28"/>
      <c r="D993" s="28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</row>
    <row r="994" spans="1:25" ht="15.75" customHeight="1" x14ac:dyDescent="0.3">
      <c r="A994" s="28"/>
      <c r="B994" s="28"/>
      <c r="C994" s="28"/>
      <c r="D994" s="28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</row>
    <row r="995" spans="1:25" ht="15.75" customHeight="1" x14ac:dyDescent="0.3">
      <c r="A995" s="28"/>
      <c r="B995" s="28"/>
      <c r="C995" s="28"/>
      <c r="D995" s="28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</row>
    <row r="996" spans="1:25" ht="15.75" customHeight="1" x14ac:dyDescent="0.3">
      <c r="A996" s="28"/>
      <c r="B996" s="28"/>
      <c r="C996" s="28"/>
      <c r="D996" s="28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</row>
    <row r="997" spans="1:25" ht="15.75" customHeight="1" x14ac:dyDescent="0.3">
      <c r="A997" s="28"/>
      <c r="B997" s="28"/>
      <c r="C997" s="28"/>
      <c r="D997" s="28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</row>
    <row r="998" spans="1:25" ht="15.75" customHeight="1" x14ac:dyDescent="0.3">
      <c r="A998" s="28"/>
      <c r="B998" s="28"/>
      <c r="C998" s="28"/>
      <c r="D998" s="28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</row>
    <row r="999" spans="1:25" ht="15.75" customHeight="1" x14ac:dyDescent="0.3">
      <c r="A999" s="28"/>
      <c r="B999" s="28"/>
      <c r="C999" s="28"/>
      <c r="D999" s="28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</row>
  </sheetData>
  <mergeCells count="4">
    <mergeCell ref="A1:C1"/>
    <mergeCell ref="A2:C2"/>
    <mergeCell ref="A3:G3"/>
    <mergeCell ref="A4:G4"/>
  </mergeCells>
  <conditionalFormatting sqref="F6:F52">
    <cfRule type="cellIs" dxfId="9" priority="1" operator="lessThan">
      <formula>11</formula>
    </cfRule>
    <cfRule type="cellIs" dxfId="8" priority="2" operator="lessThan">
      <formula>11</formula>
    </cfRule>
  </conditionalFormatting>
  <printOptions horizontalCentered="1"/>
  <pageMargins left="0.7" right="0.7" top="0.75" bottom="0.75" header="0" footer="0"/>
  <pageSetup fitToWidth="0" orientation="portrait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Y999"/>
  <sheetViews>
    <sheetView showGridLines="0" workbookViewId="0">
      <selection sqref="A1:C1"/>
    </sheetView>
  </sheetViews>
  <sheetFormatPr defaultColWidth="12.6640625" defaultRowHeight="15" customHeight="1" x14ac:dyDescent="0.25"/>
  <cols>
    <col min="2" max="2" width="13.33203125" customWidth="1"/>
    <col min="3" max="3" width="16.88671875" customWidth="1"/>
    <col min="4" max="4" width="15.77734375" customWidth="1"/>
    <col min="7" max="7" width="9.88671875" customWidth="1"/>
  </cols>
  <sheetData>
    <row r="1" spans="1:25" ht="15.75" customHeight="1" x14ac:dyDescent="0.3">
      <c r="A1" s="33" t="s">
        <v>0</v>
      </c>
      <c r="B1" s="34"/>
      <c r="C1" s="34"/>
      <c r="D1" s="1"/>
      <c r="E1" s="2"/>
      <c r="F1" s="2"/>
      <c r="G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5.75" customHeight="1" x14ac:dyDescent="0.3">
      <c r="A2" s="33" t="s">
        <v>1</v>
      </c>
      <c r="B2" s="34"/>
      <c r="C2" s="34"/>
      <c r="D2" s="1"/>
      <c r="E2" s="2"/>
      <c r="F2" s="2"/>
      <c r="G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21" customHeight="1" x14ac:dyDescent="0.3">
      <c r="A3" s="35" t="s">
        <v>2</v>
      </c>
      <c r="B3" s="34"/>
      <c r="C3" s="34"/>
      <c r="D3" s="34"/>
      <c r="E3" s="34"/>
      <c r="F3" s="34"/>
      <c r="G3" s="34"/>
      <c r="J3" s="2" t="s">
        <v>3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5.75" customHeight="1" x14ac:dyDescent="0.3">
      <c r="A4" s="36" t="s">
        <v>4</v>
      </c>
      <c r="B4" s="34"/>
      <c r="C4" s="34"/>
      <c r="D4" s="34"/>
      <c r="E4" s="34"/>
      <c r="F4" s="34"/>
      <c r="G4" s="34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5.75" customHeight="1" x14ac:dyDescent="0.3">
      <c r="A5" s="3" t="s">
        <v>5</v>
      </c>
      <c r="B5" s="3" t="s">
        <v>6</v>
      </c>
      <c r="C5" s="3" t="s">
        <v>7</v>
      </c>
      <c r="D5" s="3" t="s">
        <v>8</v>
      </c>
      <c r="E5" s="3" t="s">
        <v>9</v>
      </c>
      <c r="F5" s="3" t="s">
        <v>10</v>
      </c>
      <c r="G5" s="3" t="s">
        <v>11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15.75" customHeight="1" x14ac:dyDescent="0.3">
      <c r="A6" s="4" t="s">
        <v>12</v>
      </c>
      <c r="B6" s="5">
        <v>10</v>
      </c>
      <c r="C6" s="6">
        <v>9.1</v>
      </c>
      <c r="D6" s="6">
        <v>9.8000000000000007</v>
      </c>
      <c r="E6" s="7">
        <f t="shared" ref="E6:E52" si="0">SUM(B6:D6,C6)</f>
        <v>38</v>
      </c>
      <c r="F6" s="8">
        <f t="shared" ref="F6:F52" si="1">RANK(E6,$E$6:$E$52,0)</f>
        <v>7</v>
      </c>
      <c r="G6" s="9" t="str">
        <f>IF(AND('Điểm tuần 6'!$B6&gt;=8,'Điểm tuần 6'!$C6&gt;=8,'Điểm tuần 6'!$D6&gt;=8),"Tốt",IF(AND('Điểm tuần 6'!$B6&gt;=7,'Điểm tuần 6'!$C6&gt;=7,'Điểm tuần 6'!$D6&gt;=7),"khá",IF(AND('Điểm tuần 6'!$B6&gt;=6,'Điểm tuần 6'!$C6&gt;=6,'Điểm tuần 6'!$D6&gt;=6),"Trung bình","Chưa đạt")))</f>
        <v>Tốt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5.75" customHeight="1" x14ac:dyDescent="0.3">
      <c r="A7" s="10" t="s">
        <v>13</v>
      </c>
      <c r="B7" s="11">
        <v>9.9499999999999993</v>
      </c>
      <c r="C7" s="12">
        <v>8.5</v>
      </c>
      <c r="D7" s="12">
        <v>9.4</v>
      </c>
      <c r="E7" s="13">
        <f t="shared" si="0"/>
        <v>36.35</v>
      </c>
      <c r="F7" s="14">
        <f t="shared" si="1"/>
        <v>17</v>
      </c>
      <c r="G7" s="15" t="str">
        <f>IF(AND('Điểm tuần 6'!$B7&gt;=8,'Điểm tuần 6'!$C7&gt;=8,'Điểm tuần 6'!$D7&gt;=8),"Tốt",IF(AND('Điểm tuần 6'!$B7&gt;=7,'Điểm tuần 6'!$C7&gt;=7,'Điểm tuần 6'!$D7&gt;=7),"khá",IF(AND('Điểm tuần 6'!$B7&gt;=6,'Điểm tuần 6'!$C7&gt;=6,'Điểm tuần 6'!$D7&gt;=6),"Trung bình","Chưa đạt")))</f>
        <v>Tốt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5.75" customHeight="1" x14ac:dyDescent="0.3">
      <c r="A8" s="10" t="s">
        <v>14</v>
      </c>
      <c r="B8" s="11">
        <v>10</v>
      </c>
      <c r="C8" s="12">
        <v>8.6</v>
      </c>
      <c r="D8" s="12">
        <v>9.4</v>
      </c>
      <c r="E8" s="13">
        <f t="shared" si="0"/>
        <v>36.6</v>
      </c>
      <c r="F8" s="14">
        <f t="shared" si="1"/>
        <v>15</v>
      </c>
      <c r="G8" s="15" t="str">
        <f>IF(AND('Điểm tuần 6'!$B8&gt;=8,'Điểm tuần 6'!$C8&gt;=8,'Điểm tuần 6'!$D8&gt;=8),"Tốt",IF(AND('Điểm tuần 6'!$B8&gt;=7,'Điểm tuần 6'!$C8&gt;=7,'Điểm tuần 6'!$D8&gt;=7),"khá",IF(AND('Điểm tuần 6'!$B8&gt;=6,'Điểm tuần 6'!$C8&gt;=6,'Điểm tuần 6'!$D8&gt;=6),"Trung bình","Chưa đạt")))</f>
        <v>Tốt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5.75" customHeight="1" x14ac:dyDescent="0.3">
      <c r="A9" s="10" t="s">
        <v>15</v>
      </c>
      <c r="B9" s="11">
        <v>9.9600000000000009</v>
      </c>
      <c r="C9" s="12">
        <v>8.6999999999999993</v>
      </c>
      <c r="D9" s="12">
        <v>10</v>
      </c>
      <c r="E9" s="13">
        <f t="shared" si="0"/>
        <v>37.36</v>
      </c>
      <c r="F9" s="14">
        <f t="shared" si="1"/>
        <v>12</v>
      </c>
      <c r="G9" s="15" t="str">
        <f>IF(AND('Điểm tuần 6'!$B9&gt;=8,'Điểm tuần 6'!$C9&gt;=8,'Điểm tuần 6'!$D9&gt;=8),"Tốt",IF(AND('Điểm tuần 6'!$B9&gt;=7,'Điểm tuần 6'!$C9&gt;=7,'Điểm tuần 6'!$D9&gt;=7),"khá",IF(AND('Điểm tuần 6'!$B9&gt;=6,'Điểm tuần 6'!$C9&gt;=6,'Điểm tuần 6'!$D9&gt;=6),"Trung bình","Chưa đạt")))</f>
        <v>Tốt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15.75" customHeight="1" x14ac:dyDescent="0.3">
      <c r="A10" s="10" t="s">
        <v>16</v>
      </c>
      <c r="B10" s="11">
        <v>9.98</v>
      </c>
      <c r="C10" s="12">
        <v>7.31</v>
      </c>
      <c r="D10" s="12">
        <v>9.4</v>
      </c>
      <c r="E10" s="13">
        <f t="shared" si="0"/>
        <v>34</v>
      </c>
      <c r="F10" s="14">
        <f t="shared" si="1"/>
        <v>35</v>
      </c>
      <c r="G10" s="15" t="str">
        <f>IF(AND('Điểm tuần 6'!$B10&gt;=8,'Điểm tuần 6'!$C10&gt;=8,'Điểm tuần 6'!$D10&gt;=8),"Tốt",IF(AND('Điểm tuần 6'!$B10&gt;=7,'Điểm tuần 6'!$C10&gt;=7,'Điểm tuần 6'!$D10&gt;=7),"khá",IF(AND('Điểm tuần 6'!$B10&gt;=6,'Điểm tuần 6'!$C10&gt;=6,'Điểm tuần 6'!$D10&gt;=6),"Trung bình","Chưa đạt")))</f>
        <v>khá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15.75" customHeight="1" x14ac:dyDescent="0.3">
      <c r="A11" s="10" t="s">
        <v>17</v>
      </c>
      <c r="B11" s="11">
        <v>9.9</v>
      </c>
      <c r="C11" s="12">
        <v>9.1999999999999993</v>
      </c>
      <c r="D11" s="12">
        <v>9</v>
      </c>
      <c r="E11" s="13">
        <f t="shared" si="0"/>
        <v>37.299999999999997</v>
      </c>
      <c r="F11" s="14">
        <f t="shared" si="1"/>
        <v>14</v>
      </c>
      <c r="G11" s="15" t="str">
        <f>IF(AND('Điểm tuần 6'!$B11&gt;=8,'Điểm tuần 6'!$C11&gt;=8,'Điểm tuần 6'!$D11&gt;=8),"Tốt",IF(AND('Điểm tuần 6'!$B11&gt;=7,'Điểm tuần 6'!$C11&gt;=7,'Điểm tuần 6'!$D11&gt;=7),"khá",IF(AND('Điểm tuần 6'!$B11&gt;=6,'Điểm tuần 6'!$C11&gt;=6,'Điểm tuần 6'!$D11&gt;=6),"Trung bình","Chưa đạt")))</f>
        <v>Tốt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15.75" customHeight="1" x14ac:dyDescent="0.3">
      <c r="A12" s="10" t="s">
        <v>18</v>
      </c>
      <c r="B12" s="11">
        <v>9.9499999999999993</v>
      </c>
      <c r="C12" s="12">
        <v>6.5</v>
      </c>
      <c r="D12" s="12">
        <v>9.4</v>
      </c>
      <c r="E12" s="13">
        <f t="shared" si="0"/>
        <v>32.35</v>
      </c>
      <c r="F12" s="14">
        <f t="shared" si="1"/>
        <v>45</v>
      </c>
      <c r="G12" s="15" t="str">
        <f>IF(AND('Điểm tuần 6'!$B12&gt;=8,'Điểm tuần 6'!$C12&gt;=8,'Điểm tuần 6'!$D12&gt;=8),"Tốt",IF(AND('Điểm tuần 6'!$B12&gt;=7,'Điểm tuần 6'!$C12&gt;=7,'Điểm tuần 6'!$D12&gt;=7),"khá",IF(AND('Điểm tuần 6'!$B12&gt;=6,'Điểm tuần 6'!$C12&gt;=6,'Điểm tuần 6'!$D12&gt;=6),"Trung bình","Chưa đạt")))</f>
        <v>Trung bình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15.75" customHeight="1" x14ac:dyDescent="0.3">
      <c r="A13" s="10" t="s">
        <v>19</v>
      </c>
      <c r="B13" s="11">
        <v>9.6</v>
      </c>
      <c r="C13" s="11">
        <v>7</v>
      </c>
      <c r="D13" s="12">
        <v>9.4</v>
      </c>
      <c r="E13" s="13">
        <f t="shared" si="0"/>
        <v>33</v>
      </c>
      <c r="F13" s="14">
        <f t="shared" si="1"/>
        <v>41</v>
      </c>
      <c r="G13" s="15" t="str">
        <f>IF(AND('Điểm tuần 6'!$B13&gt;=8,'Điểm tuần 6'!$C13&gt;=8,'Điểm tuần 6'!$D13&gt;=8),"Tốt",IF(AND('Điểm tuần 6'!$B13&gt;=7,'Điểm tuần 6'!$C13&gt;=7,'Điểm tuần 6'!$D13&gt;=7),"khá",IF(AND('Điểm tuần 6'!$B13&gt;=6,'Điểm tuần 6'!$C13&gt;=6,'Điểm tuần 6'!$D13&gt;=6),"Trung bình","Chưa đạt")))</f>
        <v>khá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15.75" customHeight="1" x14ac:dyDescent="0.3">
      <c r="A14" s="10" t="s">
        <v>20</v>
      </c>
      <c r="B14" s="11">
        <v>9.98</v>
      </c>
      <c r="C14" s="12">
        <v>7.7</v>
      </c>
      <c r="D14" s="12">
        <v>9.8000000000000007</v>
      </c>
      <c r="E14" s="13">
        <f t="shared" si="0"/>
        <v>35.18</v>
      </c>
      <c r="F14" s="14">
        <f t="shared" si="1"/>
        <v>24</v>
      </c>
      <c r="G14" s="15" t="str">
        <f>IF(AND('Điểm tuần 6'!$B14&gt;=8,'Điểm tuần 6'!$C14&gt;=8,'Điểm tuần 6'!$D14&gt;=8),"Tốt",IF(AND('Điểm tuần 6'!$B14&gt;=7,'Điểm tuần 6'!$C14&gt;=7,'Điểm tuần 6'!$D14&gt;=7),"khá",IF(AND('Điểm tuần 6'!$B14&gt;=6,'Điểm tuần 6'!$C14&gt;=6,'Điểm tuần 6'!$D14&gt;=6),"Trung bình","Chưa đạt")))</f>
        <v>khá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15.75" customHeight="1" x14ac:dyDescent="0.3">
      <c r="A15" s="10" t="s">
        <v>21</v>
      </c>
      <c r="B15" s="11">
        <v>10</v>
      </c>
      <c r="C15" s="12">
        <v>8.3000000000000007</v>
      </c>
      <c r="D15" s="12">
        <v>9.8000000000000007</v>
      </c>
      <c r="E15" s="13">
        <f t="shared" si="0"/>
        <v>36.400000000000006</v>
      </c>
      <c r="F15" s="14">
        <f t="shared" si="1"/>
        <v>16</v>
      </c>
      <c r="G15" s="15" t="str">
        <f>IF(AND('Điểm tuần 6'!$B15&gt;=8,'Điểm tuần 6'!$C15&gt;=8,'Điểm tuần 6'!$D15&gt;=8),"Tốt",IF(AND('Điểm tuần 6'!$B15&gt;=7,'Điểm tuần 6'!$C15&gt;=7,'Điểm tuần 6'!$D15&gt;=7),"khá",IF(AND('Điểm tuần 6'!$B15&gt;=6,'Điểm tuần 6'!$C15&gt;=6,'Điểm tuần 6'!$D15&gt;=6),"Trung bình","Chưa đạt")))</f>
        <v>Tốt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15.75" customHeight="1" x14ac:dyDescent="0.3">
      <c r="A16" s="10" t="s">
        <v>22</v>
      </c>
      <c r="B16" s="11">
        <v>9.9</v>
      </c>
      <c r="C16" s="12">
        <v>7.6</v>
      </c>
      <c r="D16" s="12">
        <v>10</v>
      </c>
      <c r="E16" s="13">
        <f t="shared" si="0"/>
        <v>35.1</v>
      </c>
      <c r="F16" s="14">
        <f t="shared" si="1"/>
        <v>25</v>
      </c>
      <c r="G16" s="15" t="str">
        <f>IF(AND('Điểm tuần 6'!$B16&gt;=8,'Điểm tuần 6'!$C16&gt;=8,'Điểm tuần 6'!$D16&gt;=8),"Tốt",IF(AND('Điểm tuần 6'!$B16&gt;=7,'Điểm tuần 6'!$C16&gt;=7,'Điểm tuần 6'!$D16&gt;=7),"khá",IF(AND('Điểm tuần 6'!$B16&gt;=6,'Điểm tuần 6'!$C16&gt;=6,'Điểm tuần 6'!$D16&gt;=6),"Trung bình","Chưa đạt")))</f>
        <v>khá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15.75" customHeight="1" x14ac:dyDescent="0.3">
      <c r="A17" s="10" t="s">
        <v>23</v>
      </c>
      <c r="B17" s="11">
        <v>9.98</v>
      </c>
      <c r="C17" s="12">
        <v>8.1999999999999993</v>
      </c>
      <c r="D17" s="12">
        <v>9.6</v>
      </c>
      <c r="E17" s="13">
        <f t="shared" si="0"/>
        <v>35.980000000000004</v>
      </c>
      <c r="F17" s="14">
        <f t="shared" si="1"/>
        <v>19</v>
      </c>
      <c r="G17" s="15" t="str">
        <f>IF(AND('Điểm tuần 6'!$B17&gt;=8,'Điểm tuần 6'!$C17&gt;=8,'Điểm tuần 6'!$D17&gt;=8),"Tốt",IF(AND('Điểm tuần 6'!$B17&gt;=7,'Điểm tuần 6'!$C17&gt;=7,'Điểm tuần 6'!$D17&gt;=7),"khá",IF(AND('Điểm tuần 6'!$B17&gt;=6,'Điểm tuần 6'!$C17&gt;=6,'Điểm tuần 6'!$D17&gt;=6),"Trung bình","Chưa đạt")))</f>
        <v>Tốt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15.75" customHeight="1" x14ac:dyDescent="0.3">
      <c r="A18" s="10" t="s">
        <v>24</v>
      </c>
      <c r="B18" s="11">
        <v>9.94</v>
      </c>
      <c r="C18" s="12">
        <v>7.57</v>
      </c>
      <c r="D18" s="12">
        <v>9</v>
      </c>
      <c r="E18" s="13">
        <f t="shared" si="0"/>
        <v>34.08</v>
      </c>
      <c r="F18" s="14">
        <f t="shared" si="1"/>
        <v>33</v>
      </c>
      <c r="G18" s="15" t="str">
        <f>IF(AND('Điểm tuần 6'!$B18&gt;=8,'Điểm tuần 6'!$C18&gt;=8,'Điểm tuần 6'!$D18&gt;=8),"Tốt",IF(AND('Điểm tuần 6'!$B18&gt;=7,'Điểm tuần 6'!$C18&gt;=7,'Điểm tuần 6'!$D18&gt;=7),"khá",IF(AND('Điểm tuần 6'!$B18&gt;=6,'Điểm tuần 6'!$C18&gt;=6,'Điểm tuần 6'!$D18&gt;=6),"Trung bình","Chưa đạt")))</f>
        <v>khá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15.75" customHeight="1" x14ac:dyDescent="0.3">
      <c r="A19" s="10" t="s">
        <v>25</v>
      </c>
      <c r="B19" s="11">
        <v>10</v>
      </c>
      <c r="C19" s="12">
        <v>5.8</v>
      </c>
      <c r="D19" s="12">
        <v>9.6</v>
      </c>
      <c r="E19" s="13">
        <f t="shared" si="0"/>
        <v>31.2</v>
      </c>
      <c r="F19" s="14">
        <f t="shared" si="1"/>
        <v>46</v>
      </c>
      <c r="G19" s="15" t="str">
        <f>IF(AND('Điểm tuần 6'!$B19&gt;=8,'Điểm tuần 6'!$C19&gt;=8,'Điểm tuần 6'!$D19&gt;=8),"Tốt",IF(AND('Điểm tuần 6'!$B19&gt;=7,'Điểm tuần 6'!$C19&gt;=7,'Điểm tuần 6'!$D19&gt;=7),"khá",IF(AND('Điểm tuần 6'!$B19&gt;=6,'Điểm tuần 6'!$C19&gt;=6,'Điểm tuần 6'!$D19&gt;=6),"Trung bình","Chưa đạt")))</f>
        <v>Chưa đạt</v>
      </c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15.75" customHeight="1" x14ac:dyDescent="0.3">
      <c r="A20" s="10" t="s">
        <v>26</v>
      </c>
      <c r="B20" s="11">
        <v>10</v>
      </c>
      <c r="C20" s="11">
        <v>7</v>
      </c>
      <c r="D20" s="12">
        <v>6.6</v>
      </c>
      <c r="E20" s="13">
        <f t="shared" si="0"/>
        <v>30.6</v>
      </c>
      <c r="F20" s="14">
        <f t="shared" si="1"/>
        <v>47</v>
      </c>
      <c r="G20" s="15" t="str">
        <f>IF(AND('Điểm tuần 6'!$B20&gt;=8,'Điểm tuần 6'!$C20&gt;=8,'Điểm tuần 6'!$D20&gt;=8),"Tốt",IF(AND('Điểm tuần 6'!$B20&gt;=7,'Điểm tuần 6'!$C20&gt;=7,'Điểm tuần 6'!$D20&gt;=7),"khá",IF(AND('Điểm tuần 6'!$B20&gt;=6,'Điểm tuần 6'!$C20&gt;=6,'Điểm tuần 6'!$D20&gt;=6),"Trung bình","Chưa đạt")))</f>
        <v>Trung bình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15.75" customHeight="1" x14ac:dyDescent="0.3">
      <c r="A21" s="10" t="s">
        <v>27</v>
      </c>
      <c r="B21" s="11">
        <v>9.9600000000000009</v>
      </c>
      <c r="C21" s="12">
        <v>9.3800000000000008</v>
      </c>
      <c r="D21" s="12">
        <v>9.8000000000000007</v>
      </c>
      <c r="E21" s="13">
        <f t="shared" si="0"/>
        <v>38.520000000000003</v>
      </c>
      <c r="F21" s="14">
        <f t="shared" si="1"/>
        <v>2</v>
      </c>
      <c r="G21" s="15" t="str">
        <f>IF(AND('Điểm tuần 6'!$B21&gt;=8,'Điểm tuần 6'!$C21&gt;=8,'Điểm tuần 6'!$D21&gt;=8),"Tốt",IF(AND('Điểm tuần 6'!$B21&gt;=7,'Điểm tuần 6'!$C21&gt;=7,'Điểm tuần 6'!$D21&gt;=7),"khá",IF(AND('Điểm tuần 6'!$B21&gt;=6,'Điểm tuần 6'!$C21&gt;=6,'Điểm tuần 6'!$D21&gt;=6),"Trung bình","Chưa đạt")))</f>
        <v>Tốt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15.75" customHeight="1" x14ac:dyDescent="0.3">
      <c r="A22" s="10" t="s">
        <v>28</v>
      </c>
      <c r="B22" s="11">
        <v>9.91</v>
      </c>
      <c r="C22" s="12">
        <v>9.33</v>
      </c>
      <c r="D22" s="12">
        <v>9.6</v>
      </c>
      <c r="E22" s="13">
        <f t="shared" si="0"/>
        <v>38.17</v>
      </c>
      <c r="F22" s="14">
        <f t="shared" si="1"/>
        <v>6</v>
      </c>
      <c r="G22" s="15" t="str">
        <f>IF(AND('Điểm tuần 6'!$B22&gt;=8,'Điểm tuần 6'!$C22&gt;=8,'Điểm tuần 6'!$D22&gt;=8),"Tốt",IF(AND('Điểm tuần 6'!$B22&gt;=7,'Điểm tuần 6'!$C22&gt;=7,'Điểm tuần 6'!$D22&gt;=7),"khá",IF(AND('Điểm tuần 6'!$B22&gt;=6,'Điểm tuần 6'!$C22&gt;=6,'Điểm tuần 6'!$D22&gt;=6),"Trung bình","Chưa đạt")))</f>
        <v>Tốt</v>
      </c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15.75" customHeight="1" x14ac:dyDescent="0.3">
      <c r="A23" s="10" t="s">
        <v>29</v>
      </c>
      <c r="B23" s="11">
        <v>9.94</v>
      </c>
      <c r="C23" s="12">
        <v>7.68</v>
      </c>
      <c r="D23" s="12">
        <v>8.6</v>
      </c>
      <c r="E23" s="13">
        <f t="shared" si="0"/>
        <v>33.9</v>
      </c>
      <c r="F23" s="14">
        <f t="shared" si="1"/>
        <v>36</v>
      </c>
      <c r="G23" s="15" t="str">
        <f>IF(AND('Điểm tuần 6'!$B23&gt;=8,'Điểm tuần 6'!$C23&gt;=8,'Điểm tuần 6'!$D23&gt;=8),"Tốt",IF(AND('Điểm tuần 6'!$B23&gt;=7,'Điểm tuần 6'!$C23&gt;=7,'Điểm tuần 6'!$D23&gt;=7),"khá",IF(AND('Điểm tuần 6'!$B23&gt;=6,'Điểm tuần 6'!$C23&gt;=6,'Điểm tuần 6'!$D23&gt;=6),"Trung bình","Chưa đạt")))</f>
        <v>khá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15.75" customHeight="1" x14ac:dyDescent="0.3">
      <c r="A24" s="10" t="s">
        <v>30</v>
      </c>
      <c r="B24" s="11">
        <v>9.85</v>
      </c>
      <c r="C24" s="12">
        <v>7.9</v>
      </c>
      <c r="D24" s="12">
        <v>8.6</v>
      </c>
      <c r="E24" s="13">
        <f t="shared" si="0"/>
        <v>34.25</v>
      </c>
      <c r="F24" s="14">
        <f t="shared" si="1"/>
        <v>31</v>
      </c>
      <c r="G24" s="15" t="str">
        <f>IF(AND('Điểm tuần 6'!$B24&gt;=8,'Điểm tuần 6'!$C24&gt;=8,'Điểm tuần 6'!$D24&gt;=8),"Tốt",IF(AND('Điểm tuần 6'!$B24&gt;=7,'Điểm tuần 6'!$C24&gt;=7,'Điểm tuần 6'!$D24&gt;=7),"khá",IF(AND('Điểm tuần 6'!$B24&gt;=6,'Điểm tuần 6'!$C24&gt;=6,'Điểm tuần 6'!$D24&gt;=6),"Trung bình","Chưa đạt")))</f>
        <v>khá</v>
      </c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15.75" customHeight="1" x14ac:dyDescent="0.3">
      <c r="A25" s="10" t="s">
        <v>31</v>
      </c>
      <c r="B25" s="11">
        <v>9.94</v>
      </c>
      <c r="C25" s="12">
        <v>7.2</v>
      </c>
      <c r="D25" s="12">
        <v>10</v>
      </c>
      <c r="E25" s="13">
        <f t="shared" si="0"/>
        <v>34.340000000000003</v>
      </c>
      <c r="F25" s="14">
        <f t="shared" si="1"/>
        <v>30</v>
      </c>
      <c r="G25" s="15" t="str">
        <f>IF(AND('Điểm tuần 6'!$B25&gt;=8,'Điểm tuần 6'!$C25&gt;=8,'Điểm tuần 6'!$D25&gt;=8),"Tốt",IF(AND('Điểm tuần 6'!$B25&gt;=7,'Điểm tuần 6'!$C25&gt;=7,'Điểm tuần 6'!$D25&gt;=7),"khá",IF(AND('Điểm tuần 6'!$B25&gt;=6,'Điểm tuần 6'!$C25&gt;=6,'Điểm tuần 6'!$D25&gt;=6),"Trung bình","Chưa đạt")))</f>
        <v>khá</v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15.75" customHeight="1" x14ac:dyDescent="0.3">
      <c r="A26" s="10" t="s">
        <v>32</v>
      </c>
      <c r="B26" s="11">
        <v>9.98</v>
      </c>
      <c r="C26" s="12">
        <v>6.63</v>
      </c>
      <c r="D26" s="12">
        <v>9.6</v>
      </c>
      <c r="E26" s="13">
        <f t="shared" si="0"/>
        <v>32.840000000000003</v>
      </c>
      <c r="F26" s="14">
        <f t="shared" si="1"/>
        <v>42</v>
      </c>
      <c r="G26" s="15" t="str">
        <f>IF(AND('Điểm tuần 6'!$B26&gt;=8,'Điểm tuần 6'!$C26&gt;=8,'Điểm tuần 6'!$D26&gt;=8),"Tốt",IF(AND('Điểm tuần 6'!$B26&gt;=7,'Điểm tuần 6'!$C26&gt;=7,'Điểm tuần 6'!$D26&gt;=7),"khá",IF(AND('Điểm tuần 6'!$B26&gt;=6,'Điểm tuần 6'!$C26&gt;=6,'Điểm tuần 6'!$D26&gt;=6),"Trung bình","Chưa đạt")))</f>
        <v>Trung bình</v>
      </c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15.75" customHeight="1" x14ac:dyDescent="0.3">
      <c r="A27" s="10" t="s">
        <v>33</v>
      </c>
      <c r="B27" s="11">
        <v>9.57</v>
      </c>
      <c r="C27" s="12">
        <v>7.53</v>
      </c>
      <c r="D27" s="12">
        <v>8.4</v>
      </c>
      <c r="E27" s="13">
        <f t="shared" si="0"/>
        <v>33.03</v>
      </c>
      <c r="F27" s="14">
        <f t="shared" si="1"/>
        <v>40</v>
      </c>
      <c r="G27" s="15" t="str">
        <f>IF(AND('Điểm tuần 6'!$B27&gt;=8,'Điểm tuần 6'!$C27&gt;=8,'Điểm tuần 6'!$D27&gt;=8),"Tốt",IF(AND('Điểm tuần 6'!$B27&gt;=7,'Điểm tuần 6'!$C27&gt;=7,'Điểm tuần 6'!$D27&gt;=7),"khá",IF(AND('Điểm tuần 6'!$B27&gt;=6,'Điểm tuần 6'!$C27&gt;=6,'Điểm tuần 6'!$D27&gt;=6),"Trung bình","Chưa đạt")))</f>
        <v>khá</v>
      </c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5.75" customHeight="1" x14ac:dyDescent="0.3">
      <c r="A28" s="10" t="s">
        <v>34</v>
      </c>
      <c r="B28" s="11">
        <v>10</v>
      </c>
      <c r="C28" s="12">
        <v>7.7</v>
      </c>
      <c r="D28" s="12">
        <v>9.6</v>
      </c>
      <c r="E28" s="13">
        <f t="shared" si="0"/>
        <v>35</v>
      </c>
      <c r="F28" s="14">
        <f t="shared" si="1"/>
        <v>26</v>
      </c>
      <c r="G28" s="15" t="str">
        <f>IF(AND('Điểm tuần 6'!$B28&gt;=8,'Điểm tuần 6'!$C28&gt;=8,'Điểm tuần 6'!$D28&gt;=8),"Tốt",IF(AND('Điểm tuần 6'!$B28&gt;=7,'Điểm tuần 6'!$C28&gt;=7,'Điểm tuần 6'!$D28&gt;=7),"khá",IF(AND('Điểm tuần 6'!$B28&gt;=6,'Điểm tuần 6'!$C28&gt;=6,'Điểm tuần 6'!$D28&gt;=6),"Trung bình","Chưa đạt")))</f>
        <v>khá</v>
      </c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15.75" customHeight="1" x14ac:dyDescent="0.3">
      <c r="A29" s="16" t="s">
        <v>35</v>
      </c>
      <c r="B29" s="17">
        <v>9.9499999999999993</v>
      </c>
      <c r="C29" s="18">
        <v>8.5</v>
      </c>
      <c r="D29" s="18">
        <v>9</v>
      </c>
      <c r="E29" s="19">
        <f t="shared" si="0"/>
        <v>35.950000000000003</v>
      </c>
      <c r="F29" s="20">
        <f t="shared" si="1"/>
        <v>20</v>
      </c>
      <c r="G29" s="21" t="str">
        <f>IF(AND('Điểm tuần 6'!$B29&gt;=8,'Điểm tuần 6'!$C29&gt;=8,'Điểm tuần 6'!$D29&gt;=8),"Tốt",IF(AND('Điểm tuần 6'!$B29&gt;=7,'Điểm tuần 6'!$C29&gt;=7,'Điểm tuần 6'!$D29&gt;=7),"khá",IF(AND('Điểm tuần 6'!$B29&gt;=6,'Điểm tuần 6'!$C29&gt;=6,'Điểm tuần 6'!$D29&gt;=6),"Trung bình","Chưa đạt")))</f>
        <v>Tốt</v>
      </c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15.75" customHeight="1" x14ac:dyDescent="0.3">
      <c r="A30" s="22" t="s">
        <v>36</v>
      </c>
      <c r="B30" s="23">
        <v>9.98</v>
      </c>
      <c r="C30" s="24">
        <v>8.89</v>
      </c>
      <c r="D30" s="24">
        <v>9.6</v>
      </c>
      <c r="E30" s="25">
        <f t="shared" si="0"/>
        <v>37.36</v>
      </c>
      <c r="F30" s="26">
        <f t="shared" si="1"/>
        <v>12</v>
      </c>
      <c r="G30" s="27" t="str">
        <f>IF(AND('Điểm tuần 6'!$B30&gt;=8,'Điểm tuần 6'!$C30&gt;=8,'Điểm tuần 6'!$D30&gt;=8),"Tốt",IF(AND('Điểm tuần 6'!$B30&gt;=7,'Điểm tuần 6'!$C30&gt;=7,'Điểm tuần 6'!$D30&gt;=7),"khá",IF(AND('Điểm tuần 6'!$B30&gt;=6,'Điểm tuần 6'!$C30&gt;=6,'Điểm tuần 6'!$D30&gt;=6),"Trung bình","Chưa đạt")))</f>
        <v>Tốt</v>
      </c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15.75" customHeight="1" x14ac:dyDescent="0.3">
      <c r="A31" s="10" t="s">
        <v>37</v>
      </c>
      <c r="B31" s="11">
        <v>9.9</v>
      </c>
      <c r="C31" s="12">
        <v>7.79</v>
      </c>
      <c r="D31" s="12">
        <v>9.4</v>
      </c>
      <c r="E31" s="13">
        <f t="shared" si="0"/>
        <v>34.880000000000003</v>
      </c>
      <c r="F31" s="14">
        <f t="shared" si="1"/>
        <v>28</v>
      </c>
      <c r="G31" s="15" t="str">
        <f>IF(AND('Điểm tuần 6'!$B31&gt;=8,'Điểm tuần 6'!$C31&gt;=8,'Điểm tuần 6'!$D31&gt;=8),"Tốt",IF(AND('Điểm tuần 6'!$B31&gt;=7,'Điểm tuần 6'!$C31&gt;=7,'Điểm tuần 6'!$D31&gt;=7),"khá",IF(AND('Điểm tuần 6'!$B31&gt;=6,'Điểm tuần 6'!$C31&gt;=6,'Điểm tuần 6'!$D31&gt;=6),"Trung bình","Chưa đạt")))</f>
        <v>khá</v>
      </c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15.75" customHeight="1" x14ac:dyDescent="0.3">
      <c r="A32" s="10" t="s">
        <v>38</v>
      </c>
      <c r="B32" s="11">
        <v>9.9</v>
      </c>
      <c r="C32" s="12">
        <v>8.3000000000000007</v>
      </c>
      <c r="D32" s="12">
        <v>9.8000000000000007</v>
      </c>
      <c r="E32" s="13">
        <f t="shared" si="0"/>
        <v>36.300000000000004</v>
      </c>
      <c r="F32" s="14">
        <f t="shared" si="1"/>
        <v>18</v>
      </c>
      <c r="G32" s="15" t="str">
        <f>IF(AND('Điểm tuần 6'!$B32&gt;=8,'Điểm tuần 6'!$C32&gt;=8,'Điểm tuần 6'!$D32&gt;=8),"Tốt",IF(AND('Điểm tuần 6'!$B32&gt;=7,'Điểm tuần 6'!$C32&gt;=7,'Điểm tuần 6'!$D32&gt;=7),"khá",IF(AND('Điểm tuần 6'!$B32&gt;=6,'Điểm tuần 6'!$C32&gt;=6,'Điểm tuần 6'!$D32&gt;=6),"Trung bình","Chưa đạt")))</f>
        <v>Tốt</v>
      </c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15.75" customHeight="1" x14ac:dyDescent="0.3">
      <c r="A33" s="10" t="s">
        <v>39</v>
      </c>
      <c r="B33" s="11">
        <v>10</v>
      </c>
      <c r="C33" s="12">
        <v>9.1999999999999993</v>
      </c>
      <c r="D33" s="12">
        <v>9.6</v>
      </c>
      <c r="E33" s="13">
        <f t="shared" si="0"/>
        <v>38</v>
      </c>
      <c r="F33" s="14">
        <f t="shared" si="1"/>
        <v>7</v>
      </c>
      <c r="G33" s="15" t="str">
        <f>IF(AND('Điểm tuần 6'!$B33&gt;=8,'Điểm tuần 6'!$C33&gt;=8,'Điểm tuần 6'!$D33&gt;=8),"Tốt",IF(AND('Điểm tuần 6'!$B33&gt;=7,'Điểm tuần 6'!$C33&gt;=7,'Điểm tuần 6'!$D33&gt;=7),"khá",IF(AND('Điểm tuần 6'!$B33&gt;=6,'Điểm tuần 6'!$C33&gt;=6,'Điểm tuần 6'!$D33&gt;=6),"Trung bình","Chưa đạt")))</f>
        <v>Tốt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15.75" customHeight="1" x14ac:dyDescent="0.3">
      <c r="A34" s="10" t="s">
        <v>40</v>
      </c>
      <c r="B34" s="11">
        <v>9.98</v>
      </c>
      <c r="C34" s="12">
        <v>9.3000000000000007</v>
      </c>
      <c r="D34" s="12">
        <v>9.8000000000000007</v>
      </c>
      <c r="E34" s="13">
        <f t="shared" si="0"/>
        <v>38.380000000000003</v>
      </c>
      <c r="F34" s="14">
        <f t="shared" si="1"/>
        <v>5</v>
      </c>
      <c r="G34" s="15" t="str">
        <f>IF(AND('Điểm tuần 6'!$B34&gt;=8,'Điểm tuần 6'!$C34&gt;=8,'Điểm tuần 6'!$D34&gt;=8),"Tốt",IF(AND('Điểm tuần 6'!$B34&gt;=7,'Điểm tuần 6'!$C34&gt;=7,'Điểm tuần 6'!$D34&gt;=7),"khá",IF(AND('Điểm tuần 6'!$B34&gt;=6,'Điểm tuần 6'!$C34&gt;=6,'Điểm tuần 6'!$D34&gt;=6),"Trung bình","Chưa đạt")))</f>
        <v>Tốt</v>
      </c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15.75" customHeight="1" x14ac:dyDescent="0.3">
      <c r="A35" s="10" t="s">
        <v>41</v>
      </c>
      <c r="B35" s="11">
        <v>10</v>
      </c>
      <c r="C35" s="12">
        <v>7.97</v>
      </c>
      <c r="D35" s="12">
        <v>9</v>
      </c>
      <c r="E35" s="13">
        <f t="shared" si="0"/>
        <v>34.94</v>
      </c>
      <c r="F35" s="14">
        <f t="shared" si="1"/>
        <v>27</v>
      </c>
      <c r="G35" s="15" t="str">
        <f>IF(AND('Điểm tuần 6'!$B35&gt;=8,'Điểm tuần 6'!$C35&gt;=8,'Điểm tuần 6'!$D35&gt;=8),"Tốt",IF(AND('Điểm tuần 6'!$B35&gt;=7,'Điểm tuần 6'!$C35&gt;=7,'Điểm tuần 6'!$D35&gt;=7),"khá",IF(AND('Điểm tuần 6'!$B35&gt;=6,'Điểm tuần 6'!$C35&gt;=6,'Điểm tuần 6'!$D35&gt;=6),"Trung bình","Chưa đạt")))</f>
        <v>khá</v>
      </c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15.75" customHeight="1" x14ac:dyDescent="0.3">
      <c r="A36" s="10" t="s">
        <v>42</v>
      </c>
      <c r="B36" s="11">
        <v>9.9700000000000006</v>
      </c>
      <c r="C36" s="11">
        <v>8</v>
      </c>
      <c r="D36" s="12">
        <v>9.6</v>
      </c>
      <c r="E36" s="13">
        <f t="shared" si="0"/>
        <v>35.57</v>
      </c>
      <c r="F36" s="14">
        <f t="shared" si="1"/>
        <v>23</v>
      </c>
      <c r="G36" s="15" t="str">
        <f>IF(AND('Điểm tuần 6'!$B36&gt;=8,'Điểm tuần 6'!$C36&gt;=8,'Điểm tuần 6'!$D36&gt;=8),"Tốt",IF(AND('Điểm tuần 6'!$B36&gt;=7,'Điểm tuần 6'!$C36&gt;=7,'Điểm tuần 6'!$D36&gt;=7),"khá",IF(AND('Điểm tuần 6'!$B36&gt;=6,'Điểm tuần 6'!$C36&gt;=6,'Điểm tuần 6'!$D36&gt;=6),"Trung bình","Chưa đạt")))</f>
        <v>Tốt</v>
      </c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15.75" customHeight="1" x14ac:dyDescent="0.3">
      <c r="A37" s="10" t="s">
        <v>43</v>
      </c>
      <c r="B37" s="11">
        <v>10</v>
      </c>
      <c r="C37" s="12">
        <v>9.3000000000000007</v>
      </c>
      <c r="D37" s="12">
        <v>9.8000000000000007</v>
      </c>
      <c r="E37" s="13">
        <f t="shared" si="0"/>
        <v>38.400000000000006</v>
      </c>
      <c r="F37" s="14">
        <f t="shared" si="1"/>
        <v>3</v>
      </c>
      <c r="G37" s="15" t="str">
        <f>IF(AND('Điểm tuần 6'!$B37&gt;=8,'Điểm tuần 6'!$C37&gt;=8,'Điểm tuần 6'!$D37&gt;=8),"Tốt",IF(AND('Điểm tuần 6'!$B37&gt;=7,'Điểm tuần 6'!$C37&gt;=7,'Điểm tuần 6'!$D37&gt;=7),"khá",IF(AND('Điểm tuần 6'!$B37&gt;=6,'Điểm tuần 6'!$C37&gt;=6,'Điểm tuần 6'!$D37&gt;=6),"Trung bình","Chưa đạt")))</f>
        <v>Tốt</v>
      </c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15.75" customHeight="1" x14ac:dyDescent="0.3">
      <c r="A38" s="10" t="s">
        <v>44</v>
      </c>
      <c r="B38" s="11">
        <v>8</v>
      </c>
      <c r="C38" s="11">
        <v>8</v>
      </c>
      <c r="D38" s="12">
        <v>8.4</v>
      </c>
      <c r="E38" s="13">
        <f t="shared" si="0"/>
        <v>32.4</v>
      </c>
      <c r="F38" s="14">
        <f t="shared" si="1"/>
        <v>44</v>
      </c>
      <c r="G38" s="15" t="str">
        <f>IF(AND('Điểm tuần 6'!$B38&gt;=8,'Điểm tuần 6'!$C38&gt;=8,'Điểm tuần 6'!$D38&gt;=8),"Tốt",IF(AND('Điểm tuần 6'!$B38&gt;=7,'Điểm tuần 6'!$C38&gt;=7,'Điểm tuần 6'!$D38&gt;=7),"khá",IF(AND('Điểm tuần 6'!$B38&gt;=6,'Điểm tuần 6'!$C38&gt;=6,'Điểm tuần 6'!$D38&gt;=6),"Trung bình","Chưa đạt")))</f>
        <v>Tốt</v>
      </c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15.75" customHeight="1" x14ac:dyDescent="0.3">
      <c r="A39" s="10" t="s">
        <v>45</v>
      </c>
      <c r="B39" s="11">
        <v>9.9</v>
      </c>
      <c r="C39" s="11">
        <v>7</v>
      </c>
      <c r="D39" s="12">
        <v>10</v>
      </c>
      <c r="E39" s="13">
        <f t="shared" si="0"/>
        <v>33.9</v>
      </c>
      <c r="F39" s="14">
        <f t="shared" si="1"/>
        <v>36</v>
      </c>
      <c r="G39" s="15" t="str">
        <f>IF(AND('Điểm tuần 6'!$B39&gt;=8,'Điểm tuần 6'!$C39&gt;=8,'Điểm tuần 6'!$D39&gt;=8),"Tốt",IF(AND('Điểm tuần 6'!$B39&gt;=7,'Điểm tuần 6'!$C39&gt;=7,'Điểm tuần 6'!$D39&gt;=7),"khá",IF(AND('Điểm tuần 6'!$B39&gt;=6,'Điểm tuần 6'!$C39&gt;=6,'Điểm tuần 6'!$D39&gt;=6),"Trung bình","Chưa đạt")))</f>
        <v>khá</v>
      </c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15.75" customHeight="1" x14ac:dyDescent="0.3">
      <c r="A40" s="10" t="s">
        <v>46</v>
      </c>
      <c r="B40" s="11">
        <v>9.5</v>
      </c>
      <c r="C40" s="12">
        <v>7.8</v>
      </c>
      <c r="D40" s="12">
        <v>9.6</v>
      </c>
      <c r="E40" s="13">
        <f t="shared" si="0"/>
        <v>34.699999999999996</v>
      </c>
      <c r="F40" s="14">
        <f t="shared" si="1"/>
        <v>29</v>
      </c>
      <c r="G40" s="15" t="str">
        <f>IF(AND('Điểm tuần 6'!$B40&gt;=8,'Điểm tuần 6'!$C40&gt;=8,'Điểm tuần 6'!$D40&gt;=8),"Tốt",IF(AND('Điểm tuần 6'!$B40&gt;=7,'Điểm tuần 6'!$C40&gt;=7,'Điểm tuần 6'!$D40&gt;=7),"khá",IF(AND('Điểm tuần 6'!$B40&gt;=6,'Điểm tuần 6'!$C40&gt;=6,'Điểm tuần 6'!$D40&gt;=6),"Trung bình","Chưa đạt")))</f>
        <v>khá</v>
      </c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15.75" customHeight="1" x14ac:dyDescent="0.3">
      <c r="A41" s="10" t="s">
        <v>47</v>
      </c>
      <c r="B41" s="11">
        <v>10</v>
      </c>
      <c r="C41" s="11">
        <v>10</v>
      </c>
      <c r="D41" s="12">
        <v>9.8000000000000007</v>
      </c>
      <c r="E41" s="13">
        <f t="shared" si="0"/>
        <v>39.799999999999997</v>
      </c>
      <c r="F41" s="14">
        <f t="shared" si="1"/>
        <v>1</v>
      </c>
      <c r="G41" s="15" t="str">
        <f>IF(AND('Điểm tuần 6'!$B41&gt;=8,'Điểm tuần 6'!$C41&gt;=8,'Điểm tuần 6'!$D41&gt;=8),"Tốt",IF(AND('Điểm tuần 6'!$B41&gt;=7,'Điểm tuần 6'!$C41&gt;=7,'Điểm tuần 6'!$D41&gt;=7),"khá",IF(AND('Điểm tuần 6'!$B41&gt;=6,'Điểm tuần 6'!$C41&gt;=6,'Điểm tuần 6'!$D41&gt;=6),"Trung bình","Chưa đạt")))</f>
        <v>Tốt</v>
      </c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15.75" customHeight="1" x14ac:dyDescent="0.3">
      <c r="A42" s="10" t="s">
        <v>48</v>
      </c>
      <c r="B42" s="11">
        <v>10</v>
      </c>
      <c r="C42" s="12">
        <v>6.64</v>
      </c>
      <c r="D42" s="12">
        <v>10</v>
      </c>
      <c r="E42" s="13">
        <f t="shared" si="0"/>
        <v>33.28</v>
      </c>
      <c r="F42" s="14">
        <f t="shared" si="1"/>
        <v>38</v>
      </c>
      <c r="G42" s="15" t="str">
        <f>IF(AND('Điểm tuần 6'!$B42&gt;=8,'Điểm tuần 6'!$C42&gt;=8,'Điểm tuần 6'!$D42&gt;=8),"Tốt",IF(AND('Điểm tuần 6'!$B42&gt;=7,'Điểm tuần 6'!$C42&gt;=7,'Điểm tuần 6'!$D42&gt;=7),"khá",IF(AND('Điểm tuần 6'!$B42&gt;=6,'Điểm tuần 6'!$C42&gt;=6,'Điểm tuần 6'!$D42&gt;=6),"Trung bình","Chưa đạt")))</f>
        <v>Trung bình</v>
      </c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15.75" customHeight="1" x14ac:dyDescent="0.3">
      <c r="A43" s="10" t="s">
        <v>49</v>
      </c>
      <c r="B43" s="11">
        <v>9.9</v>
      </c>
      <c r="C43" s="11">
        <v>8</v>
      </c>
      <c r="D43" s="12">
        <v>9.8000000000000007</v>
      </c>
      <c r="E43" s="13">
        <f t="shared" si="0"/>
        <v>35.700000000000003</v>
      </c>
      <c r="F43" s="14">
        <f t="shared" si="1"/>
        <v>22</v>
      </c>
      <c r="G43" s="15" t="str">
        <f>IF(AND('Điểm tuần 6'!$B43&gt;=8,'Điểm tuần 6'!$C43&gt;=8,'Điểm tuần 6'!$D43&gt;=8),"Tốt",IF(AND('Điểm tuần 6'!$B43&gt;=7,'Điểm tuần 6'!$C43&gt;=7,'Điểm tuần 6'!$D43&gt;=7),"khá",IF(AND('Điểm tuần 6'!$B43&gt;=6,'Điểm tuần 6'!$C43&gt;=6,'Điểm tuần 6'!$D43&gt;=6),"Trung bình","Chưa đạt")))</f>
        <v>Tốt</v>
      </c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15.75" customHeight="1" x14ac:dyDescent="0.3">
      <c r="A44" s="10" t="s">
        <v>50</v>
      </c>
      <c r="B44" s="11">
        <v>10</v>
      </c>
      <c r="C44" s="12">
        <v>8.8000000000000007</v>
      </c>
      <c r="D44" s="12">
        <v>9.8000000000000007</v>
      </c>
      <c r="E44" s="13">
        <f t="shared" si="0"/>
        <v>37.400000000000006</v>
      </c>
      <c r="F44" s="14">
        <f t="shared" si="1"/>
        <v>11</v>
      </c>
      <c r="G44" s="15" t="str">
        <f>IF(AND('Điểm tuần 6'!$B44&gt;=8,'Điểm tuần 6'!$C44&gt;=8,'Điểm tuần 6'!$D44&gt;=8),"Tốt",IF(AND('Điểm tuần 6'!$B44&gt;=7,'Điểm tuần 6'!$C44&gt;=7,'Điểm tuần 6'!$D44&gt;=7),"khá",IF(AND('Điểm tuần 6'!$B44&gt;=6,'Điểm tuần 6'!$C44&gt;=6,'Điểm tuần 6'!$D44&gt;=6),"Trung bình","Chưa đạt")))</f>
        <v>Tốt</v>
      </c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15.75" customHeight="1" x14ac:dyDescent="0.3">
      <c r="A45" s="10" t="s">
        <v>51</v>
      </c>
      <c r="B45" s="11">
        <v>9.9600000000000009</v>
      </c>
      <c r="C45" s="12">
        <v>9.6999999999999993</v>
      </c>
      <c r="D45" s="12">
        <v>8.6</v>
      </c>
      <c r="E45" s="13">
        <f t="shared" si="0"/>
        <v>37.959999999999994</v>
      </c>
      <c r="F45" s="14">
        <f t="shared" si="1"/>
        <v>10</v>
      </c>
      <c r="G45" s="15" t="str">
        <f>IF(AND('Điểm tuần 6'!$B45&gt;=8,'Điểm tuần 6'!$C45&gt;=8,'Điểm tuần 6'!$D45&gt;=8),"Tốt",IF(AND('Điểm tuần 6'!$B45&gt;=7,'Điểm tuần 6'!$C45&gt;=7,'Điểm tuần 6'!$D45&gt;=7),"khá",IF(AND('Điểm tuần 6'!$B45&gt;=6,'Điểm tuần 6'!$C45&gt;=6,'Điểm tuần 6'!$D45&gt;=6),"Trung bình","Chưa đạt")))</f>
        <v>Tốt</v>
      </c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15.75" customHeight="1" x14ac:dyDescent="0.3">
      <c r="A46" s="10" t="s">
        <v>52</v>
      </c>
      <c r="B46" s="11">
        <v>10</v>
      </c>
      <c r="C46" s="12">
        <v>7.54</v>
      </c>
      <c r="D46" s="12">
        <v>9</v>
      </c>
      <c r="E46" s="13">
        <f t="shared" si="0"/>
        <v>34.08</v>
      </c>
      <c r="F46" s="14">
        <f t="shared" si="1"/>
        <v>33</v>
      </c>
      <c r="G46" s="15" t="str">
        <f>IF(AND('Điểm tuần 6'!$B46&gt;=8,'Điểm tuần 6'!$C46&gt;=8,'Điểm tuần 6'!$D46&gt;=8),"Tốt",IF(AND('Điểm tuần 6'!$B46&gt;=7,'Điểm tuần 6'!$C46&gt;=7,'Điểm tuần 6'!$D46&gt;=7),"khá",IF(AND('Điểm tuần 6'!$B46&gt;=6,'Điểm tuần 6'!$C46&gt;=6,'Điểm tuần 6'!$D46&gt;=6),"Trung bình","Chưa đạt")))</f>
        <v>khá</v>
      </c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15.75" customHeight="1" x14ac:dyDescent="0.3">
      <c r="A47" s="10" t="s">
        <v>53</v>
      </c>
      <c r="B47" s="11">
        <v>10</v>
      </c>
      <c r="C47" s="12">
        <v>9.4</v>
      </c>
      <c r="D47" s="12">
        <v>9.6</v>
      </c>
      <c r="E47" s="13">
        <f t="shared" si="0"/>
        <v>38.4</v>
      </c>
      <c r="F47" s="14">
        <f t="shared" si="1"/>
        <v>4</v>
      </c>
      <c r="G47" s="15" t="str">
        <f>IF(AND('Điểm tuần 6'!$B47&gt;=8,'Điểm tuần 6'!$C47&gt;=8,'Điểm tuần 6'!$D47&gt;=8),"Tốt",IF(AND('Điểm tuần 6'!$B47&gt;=7,'Điểm tuần 6'!$C47&gt;=7,'Điểm tuần 6'!$D47&gt;=7),"khá",IF(AND('Điểm tuần 6'!$B47&gt;=6,'Điểm tuần 6'!$C47&gt;=6,'Điểm tuần 6'!$D47&gt;=6),"Trung bình","Chưa đạt")))</f>
        <v>Tốt</v>
      </c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15.75" customHeight="1" x14ac:dyDescent="0.3">
      <c r="A48" s="10" t="s">
        <v>54</v>
      </c>
      <c r="B48" s="11">
        <v>10</v>
      </c>
      <c r="C48" s="12">
        <v>7.7</v>
      </c>
      <c r="D48" s="12">
        <v>7.8</v>
      </c>
      <c r="E48" s="13">
        <f t="shared" si="0"/>
        <v>33.200000000000003</v>
      </c>
      <c r="F48" s="14">
        <f t="shared" si="1"/>
        <v>39</v>
      </c>
      <c r="G48" s="15" t="str">
        <f>IF(AND('Điểm tuần 6'!$B48&gt;=8,'Điểm tuần 6'!$C48&gt;=8,'Điểm tuần 6'!$D48&gt;=8),"Tốt",IF(AND('Điểm tuần 6'!$B48&gt;=7,'Điểm tuần 6'!$C48&gt;=7,'Điểm tuần 6'!$D48&gt;=7),"khá",IF(AND('Điểm tuần 6'!$B48&gt;=6,'Điểm tuần 6'!$C48&gt;=6,'Điểm tuần 6'!$D48&gt;=6),"Trung bình","Chưa đạt")))</f>
        <v>khá</v>
      </c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5.75" customHeight="1" x14ac:dyDescent="0.3">
      <c r="A49" s="10" t="s">
        <v>55</v>
      </c>
      <c r="B49" s="11">
        <v>9.9700000000000006</v>
      </c>
      <c r="C49" s="12">
        <v>9.1999999999999993</v>
      </c>
      <c r="D49" s="12">
        <v>9.6</v>
      </c>
      <c r="E49" s="13">
        <f t="shared" si="0"/>
        <v>37.97</v>
      </c>
      <c r="F49" s="14">
        <f t="shared" si="1"/>
        <v>9</v>
      </c>
      <c r="G49" s="15" t="str">
        <f>IF(AND('Điểm tuần 6'!$B49&gt;=8,'Điểm tuần 6'!$C49&gt;=8,'Điểm tuần 6'!$D49&gt;=8),"Tốt",IF(AND('Điểm tuần 6'!$B49&gt;=7,'Điểm tuần 6'!$C49&gt;=7,'Điểm tuần 6'!$D49&gt;=7),"khá",IF(AND('Điểm tuần 6'!$B49&gt;=6,'Điểm tuần 6'!$C49&gt;=6,'Điểm tuần 6'!$D49&gt;=6),"Trung bình","Chưa đạt")))</f>
        <v>Tốt</v>
      </c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5.75" customHeight="1" x14ac:dyDescent="0.3">
      <c r="A50" s="10" t="s">
        <v>56</v>
      </c>
      <c r="B50" s="11">
        <v>9.89</v>
      </c>
      <c r="C50" s="12">
        <v>7.4</v>
      </c>
      <c r="D50" s="12">
        <v>9.4</v>
      </c>
      <c r="E50" s="13">
        <f t="shared" si="0"/>
        <v>34.089999999999996</v>
      </c>
      <c r="F50" s="14">
        <f t="shared" si="1"/>
        <v>32</v>
      </c>
      <c r="G50" s="15" t="str">
        <f>IF(AND('Điểm tuần 6'!$B50&gt;=8,'Điểm tuần 6'!$C50&gt;=8,'Điểm tuần 6'!$D50&gt;=8),"Tốt",IF(AND('Điểm tuần 6'!$B50&gt;=7,'Điểm tuần 6'!$C50&gt;=7,'Điểm tuần 6'!$D50&gt;=7),"khá",IF(AND('Điểm tuần 6'!$B50&gt;=6,'Điểm tuần 6'!$C50&gt;=6,'Điểm tuần 6'!$D50&gt;=6),"Trung bình","Chưa đạt")))</f>
        <v>khá</v>
      </c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5.75" customHeight="1" x14ac:dyDescent="0.3">
      <c r="A51" s="10" t="s">
        <v>57</v>
      </c>
      <c r="B51" s="11">
        <v>9.9499999999999993</v>
      </c>
      <c r="C51" s="12">
        <v>8.1999999999999993</v>
      </c>
      <c r="D51" s="12">
        <v>9.6</v>
      </c>
      <c r="E51" s="13">
        <f t="shared" si="0"/>
        <v>35.950000000000003</v>
      </c>
      <c r="F51" s="14">
        <f t="shared" si="1"/>
        <v>20</v>
      </c>
      <c r="G51" s="15" t="str">
        <f>IF(AND('Điểm tuần 6'!$B51&gt;=8,'Điểm tuần 6'!$C51&gt;=8,'Điểm tuần 6'!$D51&gt;=8),"Tốt",IF(AND('Điểm tuần 6'!$B51&gt;=7,'Điểm tuần 6'!$C51&gt;=7,'Điểm tuần 6'!$D51&gt;=7),"khá",IF(AND('Điểm tuần 6'!$B51&gt;=6,'Điểm tuần 6'!$C51&gt;=6,'Điểm tuần 6'!$D51&gt;=6),"Trung bình","Chưa đạt")))</f>
        <v>Tốt</v>
      </c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15.75" customHeight="1" x14ac:dyDescent="0.3">
      <c r="A52" s="10" t="s">
        <v>58</v>
      </c>
      <c r="B52" s="11">
        <v>9.9</v>
      </c>
      <c r="C52" s="12">
        <v>6.5</v>
      </c>
      <c r="D52" s="12">
        <v>9.8000000000000007</v>
      </c>
      <c r="E52" s="13">
        <f t="shared" si="0"/>
        <v>32.700000000000003</v>
      </c>
      <c r="F52" s="14">
        <f t="shared" si="1"/>
        <v>43</v>
      </c>
      <c r="G52" s="15" t="str">
        <f>IF(AND('Điểm tuần 6'!$B52&gt;=8,'Điểm tuần 6'!$C52&gt;=8,'Điểm tuần 6'!$D52&gt;=8),"Tốt",IF(AND('Điểm tuần 6'!$B52&gt;=7,'Điểm tuần 6'!$C52&gt;=7,'Điểm tuần 6'!$D52&gt;=7),"khá",IF(AND('Điểm tuần 6'!$B52&gt;=6,'Điểm tuần 6'!$C52&gt;=6,'Điểm tuần 6'!$D52&gt;=6),"Trung bình","Chưa đạt")))</f>
        <v>Trung bình</v>
      </c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15.75" customHeight="1" x14ac:dyDescent="0.3">
      <c r="A53" s="28" t="s">
        <v>59</v>
      </c>
      <c r="B53" s="28"/>
      <c r="C53" s="28"/>
      <c r="D53" s="29"/>
      <c r="E53" s="29"/>
      <c r="F53" s="29"/>
      <c r="G53" s="29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15.75" customHeight="1" x14ac:dyDescent="0.3">
      <c r="A54" s="1" t="s">
        <v>60</v>
      </c>
      <c r="B54" s="1"/>
      <c r="C54" s="1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5.75" customHeight="1" x14ac:dyDescent="0.3">
      <c r="A55" s="1" t="s">
        <v>61</v>
      </c>
      <c r="B55" s="1"/>
      <c r="C55" s="1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15.75" customHeight="1" x14ac:dyDescent="0.3">
      <c r="A56" s="1" t="s">
        <v>62</v>
      </c>
      <c r="B56" s="1"/>
      <c r="C56" s="1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15.75" customHeight="1" x14ac:dyDescent="0.3">
      <c r="A57" s="1"/>
      <c r="B57" s="1"/>
      <c r="C57" s="1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15.75" customHeight="1" x14ac:dyDescent="0.3">
      <c r="A58" s="1"/>
      <c r="B58" s="1"/>
      <c r="C58" s="1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15.75" customHeight="1" x14ac:dyDescent="0.3">
      <c r="A59" s="1"/>
      <c r="B59" s="1"/>
      <c r="C59" s="1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15.75" customHeight="1" x14ac:dyDescent="0.3">
      <c r="A60" s="1"/>
      <c r="B60" s="1"/>
      <c r="C60" s="1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5.75" customHeight="1" x14ac:dyDescent="0.3">
      <c r="A61" s="1"/>
      <c r="B61" s="1"/>
      <c r="C61" s="1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5.75" customHeight="1" x14ac:dyDescent="0.3">
      <c r="A62" s="1"/>
      <c r="B62" s="1"/>
      <c r="C62" s="1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15.75" customHeight="1" x14ac:dyDescent="0.3">
      <c r="A63" s="1"/>
      <c r="B63" s="1"/>
      <c r="C63" s="1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5.75" customHeight="1" x14ac:dyDescent="0.3">
      <c r="A64" s="1"/>
      <c r="B64" s="1"/>
      <c r="C64" s="1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5.75" customHeight="1" x14ac:dyDescent="0.3">
      <c r="A65" s="1"/>
      <c r="B65" s="1"/>
      <c r="C65" s="1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5.75" customHeight="1" x14ac:dyDescent="0.3">
      <c r="A66" s="1"/>
      <c r="B66" s="1"/>
      <c r="C66" s="1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5.75" customHeight="1" x14ac:dyDescent="0.3">
      <c r="A67" s="1"/>
      <c r="B67" s="1"/>
      <c r="C67" s="1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15.75" customHeight="1" x14ac:dyDescent="0.3">
      <c r="A68" s="1"/>
      <c r="B68" s="1"/>
      <c r="C68" s="1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15.75" customHeight="1" x14ac:dyDescent="0.3">
      <c r="A69" s="1"/>
      <c r="B69" s="1"/>
      <c r="C69" s="1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15.75" customHeight="1" x14ac:dyDescent="0.3">
      <c r="A70" s="1"/>
      <c r="B70" s="1"/>
      <c r="C70" s="1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15.75" customHeight="1" x14ac:dyDescent="0.3">
      <c r="A71" s="1"/>
      <c r="B71" s="1"/>
      <c r="C71" s="1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15.75" customHeight="1" x14ac:dyDescent="0.3">
      <c r="A72" s="1"/>
      <c r="B72" s="1"/>
      <c r="C72" s="1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15.75" customHeight="1" x14ac:dyDescent="0.3">
      <c r="A73" s="1"/>
      <c r="B73" s="1"/>
      <c r="C73" s="1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15.75" customHeight="1" x14ac:dyDescent="0.3">
      <c r="A74" s="1"/>
      <c r="B74" s="1"/>
      <c r="C74" s="1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15.75" customHeight="1" x14ac:dyDescent="0.3">
      <c r="A75" s="1"/>
      <c r="B75" s="1"/>
      <c r="C75" s="1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15.75" customHeight="1" x14ac:dyDescent="0.3">
      <c r="A76" s="1"/>
      <c r="B76" s="1"/>
      <c r="C76" s="1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15.75" customHeight="1" x14ac:dyDescent="0.3">
      <c r="A77" s="1"/>
      <c r="B77" s="1"/>
      <c r="C77" s="1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15.75" customHeight="1" x14ac:dyDescent="0.3">
      <c r="A78" s="1"/>
      <c r="B78" s="1"/>
      <c r="C78" s="1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15.75" customHeight="1" x14ac:dyDescent="0.3">
      <c r="A79" s="1"/>
      <c r="B79" s="1"/>
      <c r="C79" s="1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15.75" customHeight="1" x14ac:dyDescent="0.3">
      <c r="A80" s="1"/>
      <c r="B80" s="1"/>
      <c r="C80" s="1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15.75" customHeight="1" x14ac:dyDescent="0.3">
      <c r="A81" s="1"/>
      <c r="B81" s="1"/>
      <c r="C81" s="1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15.75" customHeight="1" x14ac:dyDescent="0.3">
      <c r="A82" s="1"/>
      <c r="B82" s="1"/>
      <c r="C82" s="1"/>
      <c r="D82" s="1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15.75" customHeight="1" x14ac:dyDescent="0.3">
      <c r="A83" s="1"/>
      <c r="B83" s="1"/>
      <c r="C83" s="1"/>
      <c r="D83" s="1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15.75" customHeight="1" x14ac:dyDescent="0.3">
      <c r="A84" s="1"/>
      <c r="B84" s="1"/>
      <c r="C84" s="1"/>
      <c r="D84" s="1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15.75" customHeight="1" x14ac:dyDescent="0.3">
      <c r="A85" s="1"/>
      <c r="B85" s="1"/>
      <c r="C85" s="1"/>
      <c r="D85" s="1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15.75" customHeight="1" x14ac:dyDescent="0.3">
      <c r="A86" s="1"/>
      <c r="B86" s="1"/>
      <c r="C86" s="1"/>
      <c r="D86" s="1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ht="15.75" customHeight="1" x14ac:dyDescent="0.3">
      <c r="A87" s="1"/>
      <c r="B87" s="1"/>
      <c r="C87" s="1"/>
      <c r="D87" s="1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ht="15.75" customHeight="1" x14ac:dyDescent="0.3">
      <c r="A88" s="1"/>
      <c r="B88" s="1"/>
      <c r="C88" s="1"/>
      <c r="D88" s="1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15.75" customHeight="1" x14ac:dyDescent="0.3">
      <c r="A89" s="1"/>
      <c r="B89" s="1"/>
      <c r="C89" s="1"/>
      <c r="D89" s="1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15.75" customHeight="1" x14ac:dyDescent="0.3">
      <c r="A90" s="1"/>
      <c r="B90" s="1"/>
      <c r="C90" s="1"/>
      <c r="D90" s="1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ht="15.75" customHeight="1" x14ac:dyDescent="0.3">
      <c r="A91" s="1"/>
      <c r="B91" s="1"/>
      <c r="C91" s="1"/>
      <c r="D91" s="1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15.75" customHeight="1" x14ac:dyDescent="0.3">
      <c r="A92" s="1"/>
      <c r="B92" s="1"/>
      <c r="C92" s="1"/>
      <c r="D92" s="1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ht="15.75" customHeight="1" x14ac:dyDescent="0.3">
      <c r="A93" s="1"/>
      <c r="B93" s="1"/>
      <c r="C93" s="1"/>
      <c r="D93" s="1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ht="15.75" customHeight="1" x14ac:dyDescent="0.3">
      <c r="A94" s="1"/>
      <c r="B94" s="1"/>
      <c r="C94" s="1"/>
      <c r="D94" s="1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ht="15.75" customHeight="1" x14ac:dyDescent="0.3">
      <c r="A95" s="1"/>
      <c r="B95" s="1"/>
      <c r="C95" s="1"/>
      <c r="D95" s="1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ht="15.75" customHeight="1" x14ac:dyDescent="0.3">
      <c r="A96" s="1"/>
      <c r="B96" s="1"/>
      <c r="C96" s="1"/>
      <c r="D96" s="1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ht="15.75" customHeight="1" x14ac:dyDescent="0.3">
      <c r="A97" s="1"/>
      <c r="B97" s="1"/>
      <c r="C97" s="1"/>
      <c r="D97" s="1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15.75" customHeight="1" x14ac:dyDescent="0.3">
      <c r="A98" s="1"/>
      <c r="B98" s="1"/>
      <c r="C98" s="1"/>
      <c r="D98" s="1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ht="15.75" customHeight="1" x14ac:dyDescent="0.3">
      <c r="A99" s="1"/>
      <c r="B99" s="1"/>
      <c r="C99" s="1"/>
      <c r="D99" s="1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15.75" customHeight="1" x14ac:dyDescent="0.3">
      <c r="A100" s="1"/>
      <c r="B100" s="1"/>
      <c r="C100" s="1"/>
      <c r="D100" s="1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15.75" customHeight="1" x14ac:dyDescent="0.3">
      <c r="A101" s="1"/>
      <c r="B101" s="1"/>
      <c r="C101" s="1"/>
      <c r="D101" s="1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15.75" customHeight="1" x14ac:dyDescent="0.3">
      <c r="A102" s="1"/>
      <c r="B102" s="1"/>
      <c r="C102" s="1"/>
      <c r="D102" s="1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15.75" customHeight="1" x14ac:dyDescent="0.3">
      <c r="A103" s="1"/>
      <c r="B103" s="1"/>
      <c r="C103" s="1"/>
      <c r="D103" s="1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15.75" customHeight="1" x14ac:dyDescent="0.3">
      <c r="A104" s="1"/>
      <c r="B104" s="1"/>
      <c r="C104" s="1"/>
      <c r="D104" s="1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15.75" customHeight="1" x14ac:dyDescent="0.3">
      <c r="A105" s="1"/>
      <c r="B105" s="1"/>
      <c r="C105" s="1"/>
      <c r="D105" s="1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15.75" customHeight="1" x14ac:dyDescent="0.3">
      <c r="A106" s="1"/>
      <c r="B106" s="1"/>
      <c r="C106" s="1"/>
      <c r="D106" s="1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15.75" customHeight="1" x14ac:dyDescent="0.3">
      <c r="A107" s="1"/>
      <c r="B107" s="1"/>
      <c r="C107" s="1"/>
      <c r="D107" s="1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15.75" customHeight="1" x14ac:dyDescent="0.3">
      <c r="A108" s="1"/>
      <c r="B108" s="1"/>
      <c r="C108" s="1"/>
      <c r="D108" s="1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15.75" customHeight="1" x14ac:dyDescent="0.3">
      <c r="A109" s="1"/>
      <c r="B109" s="1"/>
      <c r="C109" s="1"/>
      <c r="D109" s="1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15.75" customHeight="1" x14ac:dyDescent="0.3">
      <c r="A110" s="1"/>
      <c r="B110" s="1"/>
      <c r="C110" s="1"/>
      <c r="D110" s="1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15.75" customHeight="1" x14ac:dyDescent="0.3">
      <c r="A111" s="1"/>
      <c r="B111" s="1"/>
      <c r="C111" s="1"/>
      <c r="D111" s="1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15.75" customHeight="1" x14ac:dyDescent="0.3">
      <c r="A112" s="1"/>
      <c r="B112" s="1"/>
      <c r="C112" s="1"/>
      <c r="D112" s="1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15.75" customHeight="1" x14ac:dyDescent="0.3">
      <c r="A113" s="1"/>
      <c r="B113" s="1"/>
      <c r="C113" s="1"/>
      <c r="D113" s="1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15.75" customHeight="1" x14ac:dyDescent="0.3">
      <c r="A114" s="1"/>
      <c r="B114" s="1"/>
      <c r="C114" s="1"/>
      <c r="D114" s="1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15.75" customHeight="1" x14ac:dyDescent="0.3">
      <c r="A115" s="1"/>
      <c r="B115" s="1"/>
      <c r="C115" s="1"/>
      <c r="D115" s="1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15.75" customHeight="1" x14ac:dyDescent="0.3">
      <c r="A116" s="1"/>
      <c r="B116" s="1"/>
      <c r="C116" s="1"/>
      <c r="D116" s="1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15.75" customHeight="1" x14ac:dyDescent="0.3">
      <c r="A117" s="1"/>
      <c r="B117" s="1"/>
      <c r="C117" s="1"/>
      <c r="D117" s="1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15.75" customHeight="1" x14ac:dyDescent="0.3">
      <c r="A118" s="1"/>
      <c r="B118" s="1"/>
      <c r="C118" s="1"/>
      <c r="D118" s="1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15.75" customHeight="1" x14ac:dyDescent="0.3">
      <c r="A119" s="1"/>
      <c r="B119" s="1"/>
      <c r="C119" s="1"/>
      <c r="D119" s="1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15.75" customHeight="1" x14ac:dyDescent="0.3">
      <c r="A120" s="1"/>
      <c r="B120" s="1"/>
      <c r="C120" s="1"/>
      <c r="D120" s="1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15.75" customHeight="1" x14ac:dyDescent="0.3">
      <c r="A121" s="1"/>
      <c r="B121" s="1"/>
      <c r="C121" s="1"/>
      <c r="D121" s="1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15.75" customHeight="1" x14ac:dyDescent="0.3">
      <c r="A122" s="1"/>
      <c r="B122" s="1"/>
      <c r="C122" s="1"/>
      <c r="D122" s="1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15.75" customHeight="1" x14ac:dyDescent="0.3">
      <c r="A123" s="1"/>
      <c r="B123" s="1"/>
      <c r="C123" s="1"/>
      <c r="D123" s="1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15.75" customHeight="1" x14ac:dyDescent="0.3">
      <c r="A124" s="1"/>
      <c r="B124" s="1"/>
      <c r="C124" s="1"/>
      <c r="D124" s="1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15.75" customHeight="1" x14ac:dyDescent="0.3">
      <c r="A125" s="1"/>
      <c r="B125" s="1"/>
      <c r="C125" s="1"/>
      <c r="D125" s="1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15.75" customHeight="1" x14ac:dyDescent="0.3">
      <c r="A126" s="1"/>
      <c r="B126" s="1"/>
      <c r="C126" s="1"/>
      <c r="D126" s="1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15.75" customHeight="1" x14ac:dyDescent="0.3">
      <c r="A127" s="1"/>
      <c r="B127" s="1"/>
      <c r="C127" s="1"/>
      <c r="D127" s="1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15.75" customHeight="1" x14ac:dyDescent="0.3">
      <c r="A128" s="1"/>
      <c r="B128" s="1"/>
      <c r="C128" s="1"/>
      <c r="D128" s="1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15.75" customHeight="1" x14ac:dyDescent="0.3">
      <c r="A129" s="1"/>
      <c r="B129" s="1"/>
      <c r="C129" s="1"/>
      <c r="D129" s="1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15.75" customHeight="1" x14ac:dyDescent="0.3">
      <c r="A130" s="1"/>
      <c r="B130" s="1"/>
      <c r="C130" s="1"/>
      <c r="D130" s="1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15.75" customHeight="1" x14ac:dyDescent="0.3">
      <c r="A131" s="1"/>
      <c r="B131" s="1"/>
      <c r="C131" s="1"/>
      <c r="D131" s="1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15.75" customHeight="1" x14ac:dyDescent="0.3">
      <c r="A132" s="1"/>
      <c r="B132" s="1"/>
      <c r="C132" s="1"/>
      <c r="D132" s="1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15.75" customHeight="1" x14ac:dyDescent="0.3">
      <c r="A133" s="1"/>
      <c r="B133" s="1"/>
      <c r="C133" s="1"/>
      <c r="D133" s="1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15.75" customHeight="1" x14ac:dyDescent="0.3">
      <c r="A134" s="1"/>
      <c r="B134" s="1"/>
      <c r="C134" s="1"/>
      <c r="D134" s="1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15.75" customHeight="1" x14ac:dyDescent="0.3">
      <c r="A135" s="1"/>
      <c r="B135" s="1"/>
      <c r="C135" s="1"/>
      <c r="D135" s="1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15.75" customHeight="1" x14ac:dyDescent="0.3">
      <c r="A136" s="1"/>
      <c r="B136" s="1"/>
      <c r="C136" s="1"/>
      <c r="D136" s="1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15.75" customHeight="1" x14ac:dyDescent="0.3">
      <c r="A137" s="1"/>
      <c r="B137" s="1"/>
      <c r="C137" s="1"/>
      <c r="D137" s="1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15.75" customHeight="1" x14ac:dyDescent="0.3">
      <c r="A138" s="1"/>
      <c r="B138" s="1"/>
      <c r="C138" s="1"/>
      <c r="D138" s="1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15.75" customHeight="1" x14ac:dyDescent="0.3">
      <c r="A139" s="1"/>
      <c r="B139" s="1"/>
      <c r="C139" s="1"/>
      <c r="D139" s="1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15.75" customHeight="1" x14ac:dyDescent="0.3">
      <c r="A140" s="1"/>
      <c r="B140" s="1"/>
      <c r="C140" s="1"/>
      <c r="D140" s="1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15.75" customHeight="1" x14ac:dyDescent="0.3">
      <c r="A141" s="1"/>
      <c r="B141" s="1"/>
      <c r="C141" s="1"/>
      <c r="D141" s="1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15.75" customHeight="1" x14ac:dyDescent="0.3">
      <c r="A142" s="1"/>
      <c r="B142" s="1"/>
      <c r="C142" s="1"/>
      <c r="D142" s="1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15.75" customHeight="1" x14ac:dyDescent="0.3">
      <c r="A143" s="1"/>
      <c r="B143" s="1"/>
      <c r="C143" s="1"/>
      <c r="D143" s="1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15.75" customHeight="1" x14ac:dyDescent="0.3">
      <c r="A144" s="1"/>
      <c r="B144" s="1"/>
      <c r="C144" s="1"/>
      <c r="D144" s="1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15.75" customHeight="1" x14ac:dyDescent="0.3">
      <c r="A145" s="1"/>
      <c r="B145" s="1"/>
      <c r="C145" s="1"/>
      <c r="D145" s="1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15.75" customHeight="1" x14ac:dyDescent="0.3">
      <c r="A146" s="1"/>
      <c r="B146" s="1"/>
      <c r="C146" s="1"/>
      <c r="D146" s="1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15.75" customHeight="1" x14ac:dyDescent="0.3">
      <c r="A147" s="1"/>
      <c r="B147" s="1"/>
      <c r="C147" s="1"/>
      <c r="D147" s="1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15.75" customHeight="1" x14ac:dyDescent="0.3">
      <c r="A148" s="1"/>
      <c r="B148" s="1"/>
      <c r="C148" s="1"/>
      <c r="D148" s="1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15.75" customHeight="1" x14ac:dyDescent="0.3">
      <c r="A149" s="1"/>
      <c r="B149" s="1"/>
      <c r="C149" s="1"/>
      <c r="D149" s="1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15.75" customHeight="1" x14ac:dyDescent="0.3">
      <c r="A150" s="1"/>
      <c r="B150" s="1"/>
      <c r="C150" s="1"/>
      <c r="D150" s="1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15.75" customHeight="1" x14ac:dyDescent="0.3">
      <c r="A151" s="1"/>
      <c r="B151" s="1"/>
      <c r="C151" s="1"/>
      <c r="D151" s="1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15.75" customHeight="1" x14ac:dyDescent="0.3">
      <c r="A152" s="1"/>
      <c r="B152" s="1"/>
      <c r="C152" s="1"/>
      <c r="D152" s="1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15.75" customHeight="1" x14ac:dyDescent="0.3">
      <c r="A153" s="1"/>
      <c r="B153" s="1"/>
      <c r="C153" s="1"/>
      <c r="D153" s="1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15.75" customHeight="1" x14ac:dyDescent="0.3">
      <c r="A154" s="1"/>
      <c r="B154" s="1"/>
      <c r="C154" s="1"/>
      <c r="D154" s="1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15.75" customHeight="1" x14ac:dyDescent="0.3">
      <c r="A155" s="1"/>
      <c r="B155" s="1"/>
      <c r="C155" s="1"/>
      <c r="D155" s="1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15.75" customHeight="1" x14ac:dyDescent="0.3">
      <c r="A156" s="1"/>
      <c r="B156" s="1"/>
      <c r="C156" s="1"/>
      <c r="D156" s="1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15.75" customHeight="1" x14ac:dyDescent="0.3">
      <c r="A157" s="1"/>
      <c r="B157" s="1"/>
      <c r="C157" s="1"/>
      <c r="D157" s="1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15.75" customHeight="1" x14ac:dyDescent="0.3">
      <c r="A158" s="1"/>
      <c r="B158" s="1"/>
      <c r="C158" s="1"/>
      <c r="D158" s="1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15.75" customHeight="1" x14ac:dyDescent="0.3">
      <c r="A159" s="1"/>
      <c r="B159" s="1"/>
      <c r="C159" s="1"/>
      <c r="D159" s="1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15.75" customHeight="1" x14ac:dyDescent="0.3">
      <c r="A160" s="1"/>
      <c r="B160" s="1"/>
      <c r="C160" s="1"/>
      <c r="D160" s="1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15.75" customHeight="1" x14ac:dyDescent="0.3">
      <c r="A161" s="1"/>
      <c r="B161" s="1"/>
      <c r="C161" s="1"/>
      <c r="D161" s="1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15.75" customHeight="1" x14ac:dyDescent="0.3">
      <c r="A162" s="1"/>
      <c r="B162" s="1"/>
      <c r="C162" s="1"/>
      <c r="D162" s="1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15.75" customHeight="1" x14ac:dyDescent="0.3">
      <c r="A163" s="1"/>
      <c r="B163" s="1"/>
      <c r="C163" s="1"/>
      <c r="D163" s="1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15.75" customHeight="1" x14ac:dyDescent="0.3">
      <c r="A164" s="1"/>
      <c r="B164" s="1"/>
      <c r="C164" s="1"/>
      <c r="D164" s="1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15.75" customHeight="1" x14ac:dyDescent="0.3">
      <c r="A165" s="1"/>
      <c r="B165" s="1"/>
      <c r="C165" s="1"/>
      <c r="D165" s="1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15.75" customHeight="1" x14ac:dyDescent="0.3">
      <c r="A166" s="1"/>
      <c r="B166" s="1"/>
      <c r="C166" s="1"/>
      <c r="D166" s="1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15.75" customHeight="1" x14ac:dyDescent="0.3">
      <c r="A167" s="1"/>
      <c r="B167" s="1"/>
      <c r="C167" s="1"/>
      <c r="D167" s="1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15.75" customHeight="1" x14ac:dyDescent="0.3">
      <c r="A168" s="1"/>
      <c r="B168" s="1"/>
      <c r="C168" s="1"/>
      <c r="D168" s="1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15.75" customHeight="1" x14ac:dyDescent="0.3">
      <c r="A169" s="1"/>
      <c r="B169" s="1"/>
      <c r="C169" s="1"/>
      <c r="D169" s="1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15.75" customHeight="1" x14ac:dyDescent="0.3">
      <c r="A170" s="1"/>
      <c r="B170" s="1"/>
      <c r="C170" s="1"/>
      <c r="D170" s="1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15.75" customHeight="1" x14ac:dyDescent="0.3">
      <c r="A171" s="1"/>
      <c r="B171" s="1"/>
      <c r="C171" s="1"/>
      <c r="D171" s="1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15.75" customHeight="1" x14ac:dyDescent="0.3">
      <c r="A172" s="1"/>
      <c r="B172" s="1"/>
      <c r="C172" s="1"/>
      <c r="D172" s="1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15.75" customHeight="1" x14ac:dyDescent="0.3">
      <c r="A173" s="1"/>
      <c r="B173" s="1"/>
      <c r="C173" s="1"/>
      <c r="D173" s="1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15.75" customHeight="1" x14ac:dyDescent="0.3">
      <c r="A174" s="1"/>
      <c r="B174" s="1"/>
      <c r="C174" s="1"/>
      <c r="D174" s="1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15.75" customHeight="1" x14ac:dyDescent="0.3">
      <c r="A175" s="1"/>
      <c r="B175" s="1"/>
      <c r="C175" s="1"/>
      <c r="D175" s="1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15.75" customHeight="1" x14ac:dyDescent="0.3">
      <c r="A176" s="1"/>
      <c r="B176" s="1"/>
      <c r="C176" s="1"/>
      <c r="D176" s="1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15.75" customHeight="1" x14ac:dyDescent="0.3">
      <c r="A177" s="1"/>
      <c r="B177" s="1"/>
      <c r="C177" s="1"/>
      <c r="D177" s="1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15.75" customHeight="1" x14ac:dyDescent="0.3">
      <c r="A178" s="1"/>
      <c r="B178" s="1"/>
      <c r="C178" s="1"/>
      <c r="D178" s="1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15.75" customHeight="1" x14ac:dyDescent="0.3">
      <c r="A179" s="1"/>
      <c r="B179" s="1"/>
      <c r="C179" s="1"/>
      <c r="D179" s="1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15.75" customHeight="1" x14ac:dyDescent="0.3">
      <c r="A180" s="1"/>
      <c r="B180" s="1"/>
      <c r="C180" s="1"/>
      <c r="D180" s="1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15.75" customHeight="1" x14ac:dyDescent="0.3">
      <c r="A181" s="1"/>
      <c r="B181" s="1"/>
      <c r="C181" s="1"/>
      <c r="D181" s="1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15.75" customHeight="1" x14ac:dyDescent="0.3">
      <c r="A182" s="1"/>
      <c r="B182" s="1"/>
      <c r="C182" s="1"/>
      <c r="D182" s="1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15.75" customHeight="1" x14ac:dyDescent="0.3">
      <c r="A183" s="1"/>
      <c r="B183" s="1"/>
      <c r="C183" s="1"/>
      <c r="D183" s="1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15.75" customHeight="1" x14ac:dyDescent="0.3">
      <c r="A184" s="1"/>
      <c r="B184" s="1"/>
      <c r="C184" s="1"/>
      <c r="D184" s="1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15.75" customHeight="1" x14ac:dyDescent="0.3">
      <c r="A185" s="1"/>
      <c r="B185" s="1"/>
      <c r="C185" s="1"/>
      <c r="D185" s="1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15.75" customHeight="1" x14ac:dyDescent="0.3">
      <c r="A186" s="1"/>
      <c r="B186" s="1"/>
      <c r="C186" s="1"/>
      <c r="D186" s="1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15.75" customHeight="1" x14ac:dyDescent="0.3">
      <c r="A187" s="1"/>
      <c r="B187" s="1"/>
      <c r="C187" s="1"/>
      <c r="D187" s="1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15.75" customHeight="1" x14ac:dyDescent="0.3">
      <c r="A188" s="1"/>
      <c r="B188" s="1"/>
      <c r="C188" s="1"/>
      <c r="D188" s="1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15.75" customHeight="1" x14ac:dyDescent="0.3">
      <c r="A189" s="1"/>
      <c r="B189" s="1"/>
      <c r="C189" s="1"/>
      <c r="D189" s="1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15.75" customHeight="1" x14ac:dyDescent="0.3">
      <c r="A190" s="1"/>
      <c r="B190" s="1"/>
      <c r="C190" s="1"/>
      <c r="D190" s="1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15.75" customHeight="1" x14ac:dyDescent="0.3">
      <c r="A191" s="1"/>
      <c r="B191" s="1"/>
      <c r="C191" s="1"/>
      <c r="D191" s="1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15.75" customHeight="1" x14ac:dyDescent="0.3">
      <c r="A192" s="1"/>
      <c r="B192" s="1"/>
      <c r="C192" s="1"/>
      <c r="D192" s="1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15.75" customHeight="1" x14ac:dyDescent="0.3">
      <c r="A193" s="1"/>
      <c r="B193" s="1"/>
      <c r="C193" s="1"/>
      <c r="D193" s="1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15.75" customHeight="1" x14ac:dyDescent="0.3">
      <c r="A194" s="1"/>
      <c r="B194" s="1"/>
      <c r="C194" s="1"/>
      <c r="D194" s="1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15.75" customHeight="1" x14ac:dyDescent="0.3">
      <c r="A195" s="1"/>
      <c r="B195" s="1"/>
      <c r="C195" s="1"/>
      <c r="D195" s="1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15.75" customHeight="1" x14ac:dyDescent="0.3">
      <c r="A196" s="1"/>
      <c r="B196" s="1"/>
      <c r="C196" s="1"/>
      <c r="D196" s="1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15.75" customHeight="1" x14ac:dyDescent="0.3">
      <c r="A197" s="1"/>
      <c r="B197" s="1"/>
      <c r="C197" s="1"/>
      <c r="D197" s="1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15.75" customHeight="1" x14ac:dyDescent="0.3">
      <c r="A198" s="1"/>
      <c r="B198" s="1"/>
      <c r="C198" s="1"/>
      <c r="D198" s="1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15.75" customHeight="1" x14ac:dyDescent="0.3">
      <c r="A199" s="1"/>
      <c r="B199" s="1"/>
      <c r="C199" s="1"/>
      <c r="D199" s="1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15.75" customHeight="1" x14ac:dyDescent="0.3">
      <c r="A200" s="1"/>
      <c r="B200" s="1"/>
      <c r="C200" s="1"/>
      <c r="D200" s="1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15.75" customHeight="1" x14ac:dyDescent="0.3">
      <c r="A201" s="1"/>
      <c r="B201" s="1"/>
      <c r="C201" s="1"/>
      <c r="D201" s="1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15.75" customHeight="1" x14ac:dyDescent="0.3">
      <c r="A202" s="1"/>
      <c r="B202" s="1"/>
      <c r="C202" s="1"/>
      <c r="D202" s="1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15.75" customHeight="1" x14ac:dyDescent="0.3">
      <c r="A203" s="1"/>
      <c r="B203" s="1"/>
      <c r="C203" s="1"/>
      <c r="D203" s="1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15.75" customHeight="1" x14ac:dyDescent="0.3">
      <c r="A204" s="1"/>
      <c r="B204" s="1"/>
      <c r="C204" s="1"/>
      <c r="D204" s="1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15.75" customHeight="1" x14ac:dyDescent="0.3">
      <c r="A205" s="1"/>
      <c r="B205" s="1"/>
      <c r="C205" s="1"/>
      <c r="D205" s="1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15.75" customHeight="1" x14ac:dyDescent="0.3">
      <c r="A206" s="1"/>
      <c r="B206" s="1"/>
      <c r="C206" s="1"/>
      <c r="D206" s="1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15.75" customHeight="1" x14ac:dyDescent="0.3">
      <c r="A207" s="1"/>
      <c r="B207" s="1"/>
      <c r="C207" s="1"/>
      <c r="D207" s="1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15.75" customHeight="1" x14ac:dyDescent="0.3">
      <c r="A208" s="1"/>
      <c r="B208" s="1"/>
      <c r="C208" s="1"/>
      <c r="D208" s="1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15.75" customHeight="1" x14ac:dyDescent="0.3">
      <c r="A209" s="1"/>
      <c r="B209" s="1"/>
      <c r="C209" s="1"/>
      <c r="D209" s="1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15.75" customHeight="1" x14ac:dyDescent="0.3">
      <c r="A210" s="1"/>
      <c r="B210" s="1"/>
      <c r="C210" s="1"/>
      <c r="D210" s="1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15.75" customHeight="1" x14ac:dyDescent="0.3">
      <c r="A211" s="1"/>
      <c r="B211" s="1"/>
      <c r="C211" s="1"/>
      <c r="D211" s="1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15.75" customHeight="1" x14ac:dyDescent="0.3">
      <c r="A212" s="1"/>
      <c r="B212" s="1"/>
      <c r="C212" s="1"/>
      <c r="D212" s="1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15.75" customHeight="1" x14ac:dyDescent="0.3">
      <c r="A213" s="1"/>
      <c r="B213" s="1"/>
      <c r="C213" s="1"/>
      <c r="D213" s="1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15.75" customHeight="1" x14ac:dyDescent="0.3">
      <c r="A214" s="1"/>
      <c r="B214" s="1"/>
      <c r="C214" s="1"/>
      <c r="D214" s="1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15.75" customHeight="1" x14ac:dyDescent="0.3">
      <c r="A215" s="1"/>
      <c r="B215" s="1"/>
      <c r="C215" s="1"/>
      <c r="D215" s="1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15.75" customHeight="1" x14ac:dyDescent="0.3">
      <c r="A216" s="1"/>
      <c r="B216" s="1"/>
      <c r="C216" s="1"/>
      <c r="D216" s="1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15.75" customHeight="1" x14ac:dyDescent="0.3">
      <c r="A217" s="1"/>
      <c r="B217" s="1"/>
      <c r="C217" s="1"/>
      <c r="D217" s="1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15.75" customHeight="1" x14ac:dyDescent="0.3">
      <c r="A218" s="1"/>
      <c r="B218" s="1"/>
      <c r="C218" s="1"/>
      <c r="D218" s="1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15.75" customHeight="1" x14ac:dyDescent="0.3">
      <c r="A219" s="1"/>
      <c r="B219" s="1"/>
      <c r="C219" s="1"/>
      <c r="D219" s="1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15.75" customHeight="1" x14ac:dyDescent="0.3">
      <c r="A220" s="1"/>
      <c r="B220" s="1"/>
      <c r="C220" s="1"/>
      <c r="D220" s="1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15.75" customHeight="1" x14ac:dyDescent="0.3">
      <c r="A221" s="1"/>
      <c r="B221" s="1"/>
      <c r="C221" s="1"/>
      <c r="D221" s="1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15.75" customHeight="1" x14ac:dyDescent="0.3">
      <c r="A222" s="1"/>
      <c r="B222" s="1"/>
      <c r="C222" s="1"/>
      <c r="D222" s="1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15.75" customHeight="1" x14ac:dyDescent="0.3">
      <c r="A223" s="1"/>
      <c r="B223" s="1"/>
      <c r="C223" s="1"/>
      <c r="D223" s="1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15.75" customHeight="1" x14ac:dyDescent="0.3">
      <c r="A224" s="1"/>
      <c r="B224" s="1"/>
      <c r="C224" s="1"/>
      <c r="D224" s="1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15.75" customHeight="1" x14ac:dyDescent="0.3">
      <c r="A225" s="1"/>
      <c r="B225" s="1"/>
      <c r="C225" s="1"/>
      <c r="D225" s="1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15.75" customHeight="1" x14ac:dyDescent="0.3">
      <c r="A226" s="1"/>
      <c r="B226" s="1"/>
      <c r="C226" s="1"/>
      <c r="D226" s="1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15.75" customHeight="1" x14ac:dyDescent="0.3">
      <c r="A227" s="1"/>
      <c r="B227" s="1"/>
      <c r="C227" s="1"/>
      <c r="D227" s="1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15.75" customHeight="1" x14ac:dyDescent="0.3">
      <c r="A228" s="1"/>
      <c r="B228" s="1"/>
      <c r="C228" s="1"/>
      <c r="D228" s="1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15.75" customHeight="1" x14ac:dyDescent="0.3">
      <c r="A229" s="1"/>
      <c r="B229" s="1"/>
      <c r="C229" s="1"/>
      <c r="D229" s="1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15.75" customHeight="1" x14ac:dyDescent="0.3">
      <c r="A230" s="1"/>
      <c r="B230" s="1"/>
      <c r="C230" s="1"/>
      <c r="D230" s="1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15.75" customHeight="1" x14ac:dyDescent="0.3">
      <c r="A231" s="1"/>
      <c r="B231" s="1"/>
      <c r="C231" s="1"/>
      <c r="D231" s="1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15.75" customHeight="1" x14ac:dyDescent="0.3">
      <c r="A232" s="1"/>
      <c r="B232" s="1"/>
      <c r="C232" s="1"/>
      <c r="D232" s="1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15.75" customHeight="1" x14ac:dyDescent="0.3">
      <c r="A233" s="1"/>
      <c r="B233" s="1"/>
      <c r="C233" s="1"/>
      <c r="D233" s="1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15.75" customHeight="1" x14ac:dyDescent="0.3">
      <c r="A234" s="1"/>
      <c r="B234" s="1"/>
      <c r="C234" s="1"/>
      <c r="D234" s="1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15.75" customHeight="1" x14ac:dyDescent="0.3">
      <c r="A235" s="1"/>
      <c r="B235" s="1"/>
      <c r="C235" s="1"/>
      <c r="D235" s="1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15.75" customHeight="1" x14ac:dyDescent="0.3">
      <c r="A236" s="1"/>
      <c r="B236" s="1"/>
      <c r="C236" s="1"/>
      <c r="D236" s="1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15.75" customHeight="1" x14ac:dyDescent="0.3">
      <c r="A237" s="1"/>
      <c r="B237" s="1"/>
      <c r="C237" s="1"/>
      <c r="D237" s="1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15.75" customHeight="1" x14ac:dyDescent="0.3">
      <c r="A238" s="1"/>
      <c r="B238" s="1"/>
      <c r="C238" s="1"/>
      <c r="D238" s="1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15.75" customHeight="1" x14ac:dyDescent="0.3">
      <c r="A239" s="1"/>
      <c r="B239" s="1"/>
      <c r="C239" s="1"/>
      <c r="D239" s="1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15.75" customHeight="1" x14ac:dyDescent="0.3">
      <c r="A240" s="1"/>
      <c r="B240" s="1"/>
      <c r="C240" s="1"/>
      <c r="D240" s="1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15.75" customHeight="1" x14ac:dyDescent="0.3">
      <c r="A241" s="1"/>
      <c r="B241" s="1"/>
      <c r="C241" s="1"/>
      <c r="D241" s="1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15.75" customHeight="1" x14ac:dyDescent="0.3">
      <c r="A242" s="1"/>
      <c r="B242" s="1"/>
      <c r="C242" s="1"/>
      <c r="D242" s="1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15.75" customHeight="1" x14ac:dyDescent="0.3">
      <c r="A243" s="1"/>
      <c r="B243" s="1"/>
      <c r="C243" s="1"/>
      <c r="D243" s="1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15.75" customHeight="1" x14ac:dyDescent="0.3">
      <c r="A244" s="1"/>
      <c r="B244" s="1"/>
      <c r="C244" s="1"/>
      <c r="D244" s="1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15.75" customHeight="1" x14ac:dyDescent="0.3">
      <c r="A245" s="1"/>
      <c r="B245" s="1"/>
      <c r="C245" s="1"/>
      <c r="D245" s="1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15.75" customHeight="1" x14ac:dyDescent="0.3">
      <c r="A246" s="1"/>
      <c r="B246" s="1"/>
      <c r="C246" s="1"/>
      <c r="D246" s="1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ht="15.75" customHeight="1" x14ac:dyDescent="0.3">
      <c r="A247" s="1"/>
      <c r="B247" s="1"/>
      <c r="C247" s="1"/>
      <c r="D247" s="1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ht="15.75" customHeight="1" x14ac:dyDescent="0.3">
      <c r="A248" s="1"/>
      <c r="B248" s="1"/>
      <c r="C248" s="1"/>
      <c r="D248" s="1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15.75" customHeight="1" x14ac:dyDescent="0.3">
      <c r="A249" s="1"/>
      <c r="B249" s="1"/>
      <c r="C249" s="1"/>
      <c r="D249" s="1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ht="15.75" customHeight="1" x14ac:dyDescent="0.3">
      <c r="A250" s="1"/>
      <c r="B250" s="1"/>
      <c r="C250" s="1"/>
      <c r="D250" s="1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ht="15.75" customHeight="1" x14ac:dyDescent="0.3">
      <c r="A251" s="1"/>
      <c r="B251" s="1"/>
      <c r="C251" s="1"/>
      <c r="D251" s="1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ht="15.75" customHeight="1" x14ac:dyDescent="0.3">
      <c r="A252" s="1"/>
      <c r="B252" s="1"/>
      <c r="C252" s="1"/>
      <c r="D252" s="1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ht="15.75" customHeight="1" x14ac:dyDescent="0.3">
      <c r="A253" s="1"/>
      <c r="B253" s="1"/>
      <c r="C253" s="1"/>
      <c r="D253" s="1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ht="15.75" customHeight="1" x14ac:dyDescent="0.3">
      <c r="A254" s="1"/>
      <c r="B254" s="1"/>
      <c r="C254" s="1"/>
      <c r="D254" s="1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15.75" customHeight="1" x14ac:dyDescent="0.3">
      <c r="A255" s="1"/>
      <c r="B255" s="1"/>
      <c r="C255" s="1"/>
      <c r="D255" s="1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ht="15.75" customHeight="1" x14ac:dyDescent="0.3">
      <c r="A256" s="1"/>
      <c r="B256" s="1"/>
      <c r="C256" s="1"/>
      <c r="D256" s="1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ht="15.75" customHeight="1" x14ac:dyDescent="0.3">
      <c r="A257" s="1"/>
      <c r="B257" s="1"/>
      <c r="C257" s="1"/>
      <c r="D257" s="1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ht="15.75" customHeight="1" x14ac:dyDescent="0.3">
      <c r="A258" s="1"/>
      <c r="B258" s="1"/>
      <c r="C258" s="1"/>
      <c r="D258" s="1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ht="15.75" customHeight="1" x14ac:dyDescent="0.3">
      <c r="A259" s="1"/>
      <c r="B259" s="1"/>
      <c r="C259" s="1"/>
      <c r="D259" s="1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ht="15.75" customHeight="1" x14ac:dyDescent="0.3">
      <c r="A260" s="1"/>
      <c r="B260" s="1"/>
      <c r="C260" s="1"/>
      <c r="D260" s="1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ht="15.75" customHeight="1" x14ac:dyDescent="0.3">
      <c r="A261" s="1"/>
      <c r="B261" s="1"/>
      <c r="C261" s="1"/>
      <c r="D261" s="1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ht="15.75" customHeight="1" x14ac:dyDescent="0.3">
      <c r="A262" s="1"/>
      <c r="B262" s="1"/>
      <c r="C262" s="1"/>
      <c r="D262" s="1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ht="15.75" customHeight="1" x14ac:dyDescent="0.3">
      <c r="A263" s="1"/>
      <c r="B263" s="1"/>
      <c r="C263" s="1"/>
      <c r="D263" s="1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ht="15.75" customHeight="1" x14ac:dyDescent="0.3">
      <c r="A264" s="1"/>
      <c r="B264" s="1"/>
      <c r="C264" s="1"/>
      <c r="D264" s="1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ht="15.75" customHeight="1" x14ac:dyDescent="0.3">
      <c r="A265" s="1"/>
      <c r="B265" s="1"/>
      <c r="C265" s="1"/>
      <c r="D265" s="1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15.75" customHeight="1" x14ac:dyDescent="0.3">
      <c r="A266" s="1"/>
      <c r="B266" s="1"/>
      <c r="C266" s="1"/>
      <c r="D266" s="1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ht="15.75" customHeight="1" x14ac:dyDescent="0.3">
      <c r="A267" s="1"/>
      <c r="B267" s="1"/>
      <c r="C267" s="1"/>
      <c r="D267" s="1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ht="15.75" customHeight="1" x14ac:dyDescent="0.3">
      <c r="A268" s="1"/>
      <c r="B268" s="1"/>
      <c r="C268" s="1"/>
      <c r="D268" s="1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ht="15.75" customHeight="1" x14ac:dyDescent="0.3">
      <c r="A269" s="1"/>
      <c r="B269" s="1"/>
      <c r="C269" s="1"/>
      <c r="D269" s="1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ht="15.75" customHeight="1" x14ac:dyDescent="0.3">
      <c r="A270" s="1"/>
      <c r="B270" s="1"/>
      <c r="C270" s="1"/>
      <c r="D270" s="1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ht="15.75" customHeight="1" x14ac:dyDescent="0.3">
      <c r="A271" s="1"/>
      <c r="B271" s="1"/>
      <c r="C271" s="1"/>
      <c r="D271" s="1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15.75" customHeight="1" x14ac:dyDescent="0.3">
      <c r="A272" s="1"/>
      <c r="B272" s="1"/>
      <c r="C272" s="1"/>
      <c r="D272" s="1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ht="15.75" customHeight="1" x14ac:dyDescent="0.3">
      <c r="A273" s="1"/>
      <c r="B273" s="1"/>
      <c r="C273" s="1"/>
      <c r="D273" s="1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ht="15.75" customHeight="1" x14ac:dyDescent="0.3">
      <c r="A274" s="1"/>
      <c r="B274" s="1"/>
      <c r="C274" s="1"/>
      <c r="D274" s="1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ht="15.75" customHeight="1" x14ac:dyDescent="0.3">
      <c r="A275" s="1"/>
      <c r="B275" s="1"/>
      <c r="C275" s="1"/>
      <c r="D275" s="1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ht="15.75" customHeight="1" x14ac:dyDescent="0.3">
      <c r="A276" s="1"/>
      <c r="B276" s="1"/>
      <c r="C276" s="1"/>
      <c r="D276" s="1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15.75" customHeight="1" x14ac:dyDescent="0.3">
      <c r="A277" s="1"/>
      <c r="B277" s="1"/>
      <c r="C277" s="1"/>
      <c r="D277" s="1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ht="15.75" customHeight="1" x14ac:dyDescent="0.3">
      <c r="A278" s="1"/>
      <c r="B278" s="1"/>
      <c r="C278" s="1"/>
      <c r="D278" s="1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ht="15.75" customHeight="1" x14ac:dyDescent="0.3">
      <c r="A279" s="1"/>
      <c r="B279" s="1"/>
      <c r="C279" s="1"/>
      <c r="D279" s="1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ht="15.75" customHeight="1" x14ac:dyDescent="0.3">
      <c r="A280" s="1"/>
      <c r="B280" s="1"/>
      <c r="C280" s="1"/>
      <c r="D280" s="1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ht="15.75" customHeight="1" x14ac:dyDescent="0.3">
      <c r="A281" s="1"/>
      <c r="B281" s="1"/>
      <c r="C281" s="1"/>
      <c r="D281" s="1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ht="15.75" customHeight="1" x14ac:dyDescent="0.3">
      <c r="A282" s="1"/>
      <c r="B282" s="1"/>
      <c r="C282" s="1"/>
      <c r="D282" s="1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ht="15.75" customHeight="1" x14ac:dyDescent="0.3">
      <c r="A283" s="1"/>
      <c r="B283" s="1"/>
      <c r="C283" s="1"/>
      <c r="D283" s="1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 ht="15.75" customHeight="1" x14ac:dyDescent="0.3">
      <c r="A284" s="1"/>
      <c r="B284" s="1"/>
      <c r="C284" s="1"/>
      <c r="D284" s="1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 ht="15.75" customHeight="1" x14ac:dyDescent="0.3">
      <c r="A285" s="1"/>
      <c r="B285" s="1"/>
      <c r="C285" s="1"/>
      <c r="D285" s="1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ht="15.75" customHeight="1" x14ac:dyDescent="0.3">
      <c r="A286" s="1"/>
      <c r="B286" s="1"/>
      <c r="C286" s="1"/>
      <c r="D286" s="1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 ht="15.75" customHeight="1" x14ac:dyDescent="0.3">
      <c r="A287" s="1"/>
      <c r="B287" s="1"/>
      <c r="C287" s="1"/>
      <c r="D287" s="1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 ht="15.75" customHeight="1" x14ac:dyDescent="0.3">
      <c r="A288" s="1"/>
      <c r="B288" s="1"/>
      <c r="C288" s="1"/>
      <c r="D288" s="1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 ht="15.75" customHeight="1" x14ac:dyDescent="0.3">
      <c r="A289" s="1"/>
      <c r="B289" s="1"/>
      <c r="C289" s="1"/>
      <c r="D289" s="1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 ht="15.75" customHeight="1" x14ac:dyDescent="0.3">
      <c r="A290" s="1"/>
      <c r="B290" s="1"/>
      <c r="C290" s="1"/>
      <c r="D290" s="1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 ht="15.75" customHeight="1" x14ac:dyDescent="0.3">
      <c r="A291" s="1"/>
      <c r="B291" s="1"/>
      <c r="C291" s="1"/>
      <c r="D291" s="1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 ht="15.75" customHeight="1" x14ac:dyDescent="0.3">
      <c r="A292" s="1"/>
      <c r="B292" s="1"/>
      <c r="C292" s="1"/>
      <c r="D292" s="1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 ht="15.75" customHeight="1" x14ac:dyDescent="0.3">
      <c r="A293" s="1"/>
      <c r="B293" s="1"/>
      <c r="C293" s="1"/>
      <c r="D293" s="1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 ht="15.75" customHeight="1" x14ac:dyDescent="0.3">
      <c r="A294" s="1"/>
      <c r="B294" s="1"/>
      <c r="C294" s="1"/>
      <c r="D294" s="1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 ht="15.75" customHeight="1" x14ac:dyDescent="0.3">
      <c r="A295" s="1"/>
      <c r="B295" s="1"/>
      <c r="C295" s="1"/>
      <c r="D295" s="1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 ht="15.75" customHeight="1" x14ac:dyDescent="0.3">
      <c r="A296" s="1"/>
      <c r="B296" s="1"/>
      <c r="C296" s="1"/>
      <c r="D296" s="1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 ht="15.75" customHeight="1" x14ac:dyDescent="0.3">
      <c r="A297" s="1"/>
      <c r="B297" s="1"/>
      <c r="C297" s="1"/>
      <c r="D297" s="1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 ht="15.75" customHeight="1" x14ac:dyDescent="0.3">
      <c r="A298" s="1"/>
      <c r="B298" s="1"/>
      <c r="C298" s="1"/>
      <c r="D298" s="1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 ht="15.75" customHeight="1" x14ac:dyDescent="0.3">
      <c r="A299" s="1"/>
      <c r="B299" s="1"/>
      <c r="C299" s="1"/>
      <c r="D299" s="1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ht="15.75" customHeight="1" x14ac:dyDescent="0.3">
      <c r="A300" s="1"/>
      <c r="B300" s="1"/>
      <c r="C300" s="1"/>
      <c r="D300" s="1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 ht="15.75" customHeight="1" x14ac:dyDescent="0.3">
      <c r="A301" s="1"/>
      <c r="B301" s="1"/>
      <c r="C301" s="1"/>
      <c r="D301" s="1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 ht="15.75" customHeight="1" x14ac:dyDescent="0.3">
      <c r="A302" s="1"/>
      <c r="B302" s="1"/>
      <c r="C302" s="1"/>
      <c r="D302" s="1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 ht="15.75" customHeight="1" x14ac:dyDescent="0.3">
      <c r="A303" s="1"/>
      <c r="B303" s="1"/>
      <c r="C303" s="1"/>
      <c r="D303" s="1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 ht="15.75" customHeight="1" x14ac:dyDescent="0.3">
      <c r="A304" s="1"/>
      <c r="B304" s="1"/>
      <c r="C304" s="1"/>
      <c r="D304" s="1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15.75" customHeight="1" x14ac:dyDescent="0.3">
      <c r="A305" s="1"/>
      <c r="B305" s="1"/>
      <c r="C305" s="1"/>
      <c r="D305" s="1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 ht="15.75" customHeight="1" x14ac:dyDescent="0.3">
      <c r="A306" s="1"/>
      <c r="B306" s="1"/>
      <c r="C306" s="1"/>
      <c r="D306" s="1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 ht="15.75" customHeight="1" x14ac:dyDescent="0.3">
      <c r="A307" s="1"/>
      <c r="B307" s="1"/>
      <c r="C307" s="1"/>
      <c r="D307" s="1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 ht="15.75" customHeight="1" x14ac:dyDescent="0.3">
      <c r="A308" s="1"/>
      <c r="B308" s="1"/>
      <c r="C308" s="1"/>
      <c r="D308" s="1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 ht="15.75" customHeight="1" x14ac:dyDescent="0.3">
      <c r="A309" s="1"/>
      <c r="B309" s="1"/>
      <c r="C309" s="1"/>
      <c r="D309" s="1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 ht="15.75" customHeight="1" x14ac:dyDescent="0.3">
      <c r="A310" s="1"/>
      <c r="B310" s="1"/>
      <c r="C310" s="1"/>
      <c r="D310" s="1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 ht="15.75" customHeight="1" x14ac:dyDescent="0.3">
      <c r="A311" s="1"/>
      <c r="B311" s="1"/>
      <c r="C311" s="1"/>
      <c r="D311" s="1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 ht="15.75" customHeight="1" x14ac:dyDescent="0.3">
      <c r="A312" s="1"/>
      <c r="B312" s="1"/>
      <c r="C312" s="1"/>
      <c r="D312" s="1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 ht="15.75" customHeight="1" x14ac:dyDescent="0.3">
      <c r="A313" s="1"/>
      <c r="B313" s="1"/>
      <c r="C313" s="1"/>
      <c r="D313" s="1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 ht="15.75" customHeight="1" x14ac:dyDescent="0.3">
      <c r="A314" s="1"/>
      <c r="B314" s="1"/>
      <c r="C314" s="1"/>
      <c r="D314" s="1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 ht="15.75" customHeight="1" x14ac:dyDescent="0.3">
      <c r="A315" s="1"/>
      <c r="B315" s="1"/>
      <c r="C315" s="1"/>
      <c r="D315" s="1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 ht="15.75" customHeight="1" x14ac:dyDescent="0.3">
      <c r="A316" s="1"/>
      <c r="B316" s="1"/>
      <c r="C316" s="1"/>
      <c r="D316" s="1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 ht="15.75" customHeight="1" x14ac:dyDescent="0.3">
      <c r="A317" s="1"/>
      <c r="B317" s="1"/>
      <c r="C317" s="1"/>
      <c r="D317" s="1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 ht="15.75" customHeight="1" x14ac:dyDescent="0.3">
      <c r="A318" s="1"/>
      <c r="B318" s="1"/>
      <c r="C318" s="1"/>
      <c r="D318" s="1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 ht="15.75" customHeight="1" x14ac:dyDescent="0.3">
      <c r="A319" s="1"/>
      <c r="B319" s="1"/>
      <c r="C319" s="1"/>
      <c r="D319" s="1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 ht="15.75" customHeight="1" x14ac:dyDescent="0.3">
      <c r="A320" s="1"/>
      <c r="B320" s="1"/>
      <c r="C320" s="1"/>
      <c r="D320" s="1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 ht="15.75" customHeight="1" x14ac:dyDescent="0.3">
      <c r="A321" s="1"/>
      <c r="B321" s="1"/>
      <c r="C321" s="1"/>
      <c r="D321" s="1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 ht="15.75" customHeight="1" x14ac:dyDescent="0.3">
      <c r="A322" s="1"/>
      <c r="B322" s="1"/>
      <c r="C322" s="1"/>
      <c r="D322" s="1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 ht="15.75" customHeight="1" x14ac:dyDescent="0.3">
      <c r="A323" s="1"/>
      <c r="B323" s="1"/>
      <c r="C323" s="1"/>
      <c r="D323" s="1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 ht="15.75" customHeight="1" x14ac:dyDescent="0.3">
      <c r="A324" s="1"/>
      <c r="B324" s="1"/>
      <c r="C324" s="1"/>
      <c r="D324" s="1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 ht="15.75" customHeight="1" x14ac:dyDescent="0.3">
      <c r="A325" s="1"/>
      <c r="B325" s="1"/>
      <c r="C325" s="1"/>
      <c r="D325" s="1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 ht="15.75" customHeight="1" x14ac:dyDescent="0.3">
      <c r="A326" s="1"/>
      <c r="B326" s="1"/>
      <c r="C326" s="1"/>
      <c r="D326" s="1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 ht="15.75" customHeight="1" x14ac:dyDescent="0.3">
      <c r="A327" s="1"/>
      <c r="B327" s="1"/>
      <c r="C327" s="1"/>
      <c r="D327" s="1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 ht="15.75" customHeight="1" x14ac:dyDescent="0.3">
      <c r="A328" s="1"/>
      <c r="B328" s="1"/>
      <c r="C328" s="1"/>
      <c r="D328" s="1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 ht="15.75" customHeight="1" x14ac:dyDescent="0.3">
      <c r="A329" s="1"/>
      <c r="B329" s="1"/>
      <c r="C329" s="1"/>
      <c r="D329" s="1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 ht="15.75" customHeight="1" x14ac:dyDescent="0.3">
      <c r="A330" s="1"/>
      <c r="B330" s="1"/>
      <c r="C330" s="1"/>
      <c r="D330" s="1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 ht="15.75" customHeight="1" x14ac:dyDescent="0.3">
      <c r="A331" s="1"/>
      <c r="B331" s="1"/>
      <c r="C331" s="1"/>
      <c r="D331" s="1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 ht="15.75" customHeight="1" x14ac:dyDescent="0.3">
      <c r="A332" s="1"/>
      <c r="B332" s="1"/>
      <c r="C332" s="1"/>
      <c r="D332" s="1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 ht="15.75" customHeight="1" x14ac:dyDescent="0.3">
      <c r="A333" s="1"/>
      <c r="B333" s="1"/>
      <c r="C333" s="1"/>
      <c r="D333" s="1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 ht="15.75" customHeight="1" x14ac:dyDescent="0.3">
      <c r="A334" s="1"/>
      <c r="B334" s="1"/>
      <c r="C334" s="1"/>
      <c r="D334" s="1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 ht="15.75" customHeight="1" x14ac:dyDescent="0.3">
      <c r="A335" s="1"/>
      <c r="B335" s="1"/>
      <c r="C335" s="1"/>
      <c r="D335" s="1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 ht="15.75" customHeight="1" x14ac:dyDescent="0.3">
      <c r="A336" s="1"/>
      <c r="B336" s="1"/>
      <c r="C336" s="1"/>
      <c r="D336" s="1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 ht="15.75" customHeight="1" x14ac:dyDescent="0.3">
      <c r="A337" s="1"/>
      <c r="B337" s="1"/>
      <c r="C337" s="1"/>
      <c r="D337" s="1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 ht="15.75" customHeight="1" x14ac:dyDescent="0.3">
      <c r="A338" s="1"/>
      <c r="B338" s="1"/>
      <c r="C338" s="1"/>
      <c r="D338" s="1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 ht="15.75" customHeight="1" x14ac:dyDescent="0.3">
      <c r="A339" s="1"/>
      <c r="B339" s="1"/>
      <c r="C339" s="1"/>
      <c r="D339" s="1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 ht="15.75" customHeight="1" x14ac:dyDescent="0.3">
      <c r="A340" s="1"/>
      <c r="B340" s="1"/>
      <c r="C340" s="1"/>
      <c r="D340" s="1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 ht="15.75" customHeight="1" x14ac:dyDescent="0.3">
      <c r="A341" s="1"/>
      <c r="B341" s="1"/>
      <c r="C341" s="1"/>
      <c r="D341" s="1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 ht="15.75" customHeight="1" x14ac:dyDescent="0.3">
      <c r="A342" s="1"/>
      <c r="B342" s="1"/>
      <c r="C342" s="1"/>
      <c r="D342" s="1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 ht="15.75" customHeight="1" x14ac:dyDescent="0.3">
      <c r="A343" s="1"/>
      <c r="B343" s="1"/>
      <c r="C343" s="1"/>
      <c r="D343" s="1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 ht="15.75" customHeight="1" x14ac:dyDescent="0.3">
      <c r="A344" s="1"/>
      <c r="B344" s="1"/>
      <c r="C344" s="1"/>
      <c r="D344" s="1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 ht="15.75" customHeight="1" x14ac:dyDescent="0.3">
      <c r="A345" s="1"/>
      <c r="B345" s="1"/>
      <c r="C345" s="1"/>
      <c r="D345" s="1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 ht="15.75" customHeight="1" x14ac:dyDescent="0.3">
      <c r="A346" s="1"/>
      <c r="B346" s="1"/>
      <c r="C346" s="1"/>
      <c r="D346" s="1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5" ht="15.75" customHeight="1" x14ac:dyDescent="0.3">
      <c r="A347" s="1"/>
      <c r="B347" s="1"/>
      <c r="C347" s="1"/>
      <c r="D347" s="1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 ht="15.75" customHeight="1" x14ac:dyDescent="0.3">
      <c r="A348" s="1"/>
      <c r="B348" s="1"/>
      <c r="C348" s="1"/>
      <c r="D348" s="1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:25" ht="15.75" customHeight="1" x14ac:dyDescent="0.3">
      <c r="A349" s="1"/>
      <c r="B349" s="1"/>
      <c r="C349" s="1"/>
      <c r="D349" s="1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:25" ht="15.75" customHeight="1" x14ac:dyDescent="0.3">
      <c r="A350" s="1"/>
      <c r="B350" s="1"/>
      <c r="C350" s="1"/>
      <c r="D350" s="1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:25" ht="15.75" customHeight="1" x14ac:dyDescent="0.3">
      <c r="A351" s="1"/>
      <c r="B351" s="1"/>
      <c r="C351" s="1"/>
      <c r="D351" s="1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:25" ht="15.75" customHeight="1" x14ac:dyDescent="0.3">
      <c r="A352" s="1"/>
      <c r="B352" s="1"/>
      <c r="C352" s="1"/>
      <c r="D352" s="1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:25" ht="15.75" customHeight="1" x14ac:dyDescent="0.3">
      <c r="A353" s="1"/>
      <c r="B353" s="1"/>
      <c r="C353" s="1"/>
      <c r="D353" s="1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:25" ht="15.75" customHeight="1" x14ac:dyDescent="0.3">
      <c r="A354" s="1"/>
      <c r="B354" s="1"/>
      <c r="C354" s="1"/>
      <c r="D354" s="1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:25" ht="15.75" customHeight="1" x14ac:dyDescent="0.3">
      <c r="A355" s="1"/>
      <c r="B355" s="1"/>
      <c r="C355" s="1"/>
      <c r="D355" s="1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:25" ht="15.75" customHeight="1" x14ac:dyDescent="0.3">
      <c r="A356" s="1"/>
      <c r="B356" s="1"/>
      <c r="C356" s="1"/>
      <c r="D356" s="1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:25" ht="15.75" customHeight="1" x14ac:dyDescent="0.3">
      <c r="A357" s="1"/>
      <c r="B357" s="1"/>
      <c r="C357" s="1"/>
      <c r="D357" s="1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:25" ht="15.75" customHeight="1" x14ac:dyDescent="0.3">
      <c r="A358" s="1"/>
      <c r="B358" s="1"/>
      <c r="C358" s="1"/>
      <c r="D358" s="1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:25" ht="15.75" customHeight="1" x14ac:dyDescent="0.3">
      <c r="A359" s="1"/>
      <c r="B359" s="1"/>
      <c r="C359" s="1"/>
      <c r="D359" s="1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:25" ht="15.75" customHeight="1" x14ac:dyDescent="0.3">
      <c r="A360" s="1"/>
      <c r="B360" s="1"/>
      <c r="C360" s="1"/>
      <c r="D360" s="1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:25" ht="15.75" customHeight="1" x14ac:dyDescent="0.3">
      <c r="A361" s="1"/>
      <c r="B361" s="1"/>
      <c r="C361" s="1"/>
      <c r="D361" s="1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:25" ht="15.75" customHeight="1" x14ac:dyDescent="0.3">
      <c r="A362" s="1"/>
      <c r="B362" s="1"/>
      <c r="C362" s="1"/>
      <c r="D362" s="1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 ht="15.75" customHeight="1" x14ac:dyDescent="0.3">
      <c r="A363" s="1"/>
      <c r="B363" s="1"/>
      <c r="C363" s="1"/>
      <c r="D363" s="1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:25" ht="15.75" customHeight="1" x14ac:dyDescent="0.3">
      <c r="A364" s="1"/>
      <c r="B364" s="1"/>
      <c r="C364" s="1"/>
      <c r="D364" s="1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:25" ht="15.75" customHeight="1" x14ac:dyDescent="0.3">
      <c r="A365" s="1"/>
      <c r="B365" s="1"/>
      <c r="C365" s="1"/>
      <c r="D365" s="1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:25" ht="15.75" customHeight="1" x14ac:dyDescent="0.3">
      <c r="A366" s="1"/>
      <c r="B366" s="1"/>
      <c r="C366" s="1"/>
      <c r="D366" s="1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:25" ht="15.75" customHeight="1" x14ac:dyDescent="0.3">
      <c r="A367" s="1"/>
      <c r="B367" s="1"/>
      <c r="C367" s="1"/>
      <c r="D367" s="1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:25" ht="15.75" customHeight="1" x14ac:dyDescent="0.3">
      <c r="A368" s="1"/>
      <c r="B368" s="1"/>
      <c r="C368" s="1"/>
      <c r="D368" s="1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:25" ht="15.75" customHeight="1" x14ac:dyDescent="0.3">
      <c r="A369" s="1"/>
      <c r="B369" s="1"/>
      <c r="C369" s="1"/>
      <c r="D369" s="1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:25" ht="15.75" customHeight="1" x14ac:dyDescent="0.3">
      <c r="A370" s="1"/>
      <c r="B370" s="1"/>
      <c r="C370" s="1"/>
      <c r="D370" s="1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:25" ht="15.75" customHeight="1" x14ac:dyDescent="0.3">
      <c r="A371" s="1"/>
      <c r="B371" s="1"/>
      <c r="C371" s="1"/>
      <c r="D371" s="1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:25" ht="15.75" customHeight="1" x14ac:dyDescent="0.3">
      <c r="A372" s="1"/>
      <c r="B372" s="1"/>
      <c r="C372" s="1"/>
      <c r="D372" s="1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:25" ht="15.75" customHeight="1" x14ac:dyDescent="0.3">
      <c r="A373" s="1"/>
      <c r="B373" s="1"/>
      <c r="C373" s="1"/>
      <c r="D373" s="1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:25" ht="15.75" customHeight="1" x14ac:dyDescent="0.3">
      <c r="A374" s="1"/>
      <c r="B374" s="1"/>
      <c r="C374" s="1"/>
      <c r="D374" s="1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:25" ht="15.75" customHeight="1" x14ac:dyDescent="0.3">
      <c r="A375" s="1"/>
      <c r="B375" s="1"/>
      <c r="C375" s="1"/>
      <c r="D375" s="1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:25" ht="15.75" customHeight="1" x14ac:dyDescent="0.3">
      <c r="A376" s="1"/>
      <c r="B376" s="1"/>
      <c r="C376" s="1"/>
      <c r="D376" s="1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:25" ht="15.75" customHeight="1" x14ac:dyDescent="0.3">
      <c r="A377" s="1"/>
      <c r="B377" s="1"/>
      <c r="C377" s="1"/>
      <c r="D377" s="1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:25" ht="15.75" customHeight="1" x14ac:dyDescent="0.3">
      <c r="A378" s="1"/>
      <c r="B378" s="1"/>
      <c r="C378" s="1"/>
      <c r="D378" s="1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 ht="15.75" customHeight="1" x14ac:dyDescent="0.3">
      <c r="A379" s="1"/>
      <c r="B379" s="1"/>
      <c r="C379" s="1"/>
      <c r="D379" s="1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:25" ht="15.75" customHeight="1" x14ac:dyDescent="0.3">
      <c r="A380" s="1"/>
      <c r="B380" s="1"/>
      <c r="C380" s="1"/>
      <c r="D380" s="1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:25" ht="15.75" customHeight="1" x14ac:dyDescent="0.3">
      <c r="A381" s="1"/>
      <c r="B381" s="1"/>
      <c r="C381" s="1"/>
      <c r="D381" s="1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:25" ht="15.75" customHeight="1" x14ac:dyDescent="0.3">
      <c r="A382" s="1"/>
      <c r="B382" s="1"/>
      <c r="C382" s="1"/>
      <c r="D382" s="1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:25" ht="15.75" customHeight="1" x14ac:dyDescent="0.3">
      <c r="A383" s="1"/>
      <c r="B383" s="1"/>
      <c r="C383" s="1"/>
      <c r="D383" s="1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25" ht="15.75" customHeight="1" x14ac:dyDescent="0.3">
      <c r="A384" s="1"/>
      <c r="B384" s="1"/>
      <c r="C384" s="1"/>
      <c r="D384" s="1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1:25" ht="15.75" customHeight="1" x14ac:dyDescent="0.3">
      <c r="A385" s="1"/>
      <c r="B385" s="1"/>
      <c r="C385" s="1"/>
      <c r="D385" s="1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1:25" ht="15.75" customHeight="1" x14ac:dyDescent="0.3">
      <c r="A386" s="1"/>
      <c r="B386" s="1"/>
      <c r="C386" s="1"/>
      <c r="D386" s="1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:25" ht="15.75" customHeight="1" x14ac:dyDescent="0.3">
      <c r="A387" s="1"/>
      <c r="B387" s="1"/>
      <c r="C387" s="1"/>
      <c r="D387" s="1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1:25" ht="15.75" customHeight="1" x14ac:dyDescent="0.3">
      <c r="A388" s="1"/>
      <c r="B388" s="1"/>
      <c r="C388" s="1"/>
      <c r="D388" s="1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1:25" ht="15.75" customHeight="1" x14ac:dyDescent="0.3">
      <c r="A389" s="1"/>
      <c r="B389" s="1"/>
      <c r="C389" s="1"/>
      <c r="D389" s="1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1:25" ht="15.75" customHeight="1" x14ac:dyDescent="0.3">
      <c r="A390" s="1"/>
      <c r="B390" s="1"/>
      <c r="C390" s="1"/>
      <c r="D390" s="1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1:25" ht="15.75" customHeight="1" x14ac:dyDescent="0.3">
      <c r="A391" s="1"/>
      <c r="B391" s="1"/>
      <c r="C391" s="1"/>
      <c r="D391" s="1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1:25" ht="15.75" customHeight="1" x14ac:dyDescent="0.3">
      <c r="A392" s="1"/>
      <c r="B392" s="1"/>
      <c r="C392" s="1"/>
      <c r="D392" s="1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:25" ht="15.75" customHeight="1" x14ac:dyDescent="0.3">
      <c r="A393" s="1"/>
      <c r="B393" s="1"/>
      <c r="C393" s="1"/>
      <c r="D393" s="1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:25" ht="15.75" customHeight="1" x14ac:dyDescent="0.3">
      <c r="A394" s="1"/>
      <c r="B394" s="1"/>
      <c r="C394" s="1"/>
      <c r="D394" s="1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:25" ht="15.75" customHeight="1" x14ac:dyDescent="0.3">
      <c r="A395" s="1"/>
      <c r="B395" s="1"/>
      <c r="C395" s="1"/>
      <c r="D395" s="1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:25" ht="15.75" customHeight="1" x14ac:dyDescent="0.3">
      <c r="A396" s="1"/>
      <c r="B396" s="1"/>
      <c r="C396" s="1"/>
      <c r="D396" s="1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:25" ht="15.75" customHeight="1" x14ac:dyDescent="0.3">
      <c r="A397" s="1"/>
      <c r="B397" s="1"/>
      <c r="C397" s="1"/>
      <c r="D397" s="1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:25" ht="15.75" customHeight="1" x14ac:dyDescent="0.3">
      <c r="A398" s="1"/>
      <c r="B398" s="1"/>
      <c r="C398" s="1"/>
      <c r="D398" s="1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:25" ht="15.75" customHeight="1" x14ac:dyDescent="0.3">
      <c r="A399" s="1"/>
      <c r="B399" s="1"/>
      <c r="C399" s="1"/>
      <c r="D399" s="1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:25" ht="15.75" customHeight="1" x14ac:dyDescent="0.3">
      <c r="A400" s="1"/>
      <c r="B400" s="1"/>
      <c r="C400" s="1"/>
      <c r="D400" s="1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:25" ht="15.75" customHeight="1" x14ac:dyDescent="0.3">
      <c r="A401" s="1"/>
      <c r="B401" s="1"/>
      <c r="C401" s="1"/>
      <c r="D401" s="1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1:25" ht="15.75" customHeight="1" x14ac:dyDescent="0.3">
      <c r="A402" s="1"/>
      <c r="B402" s="1"/>
      <c r="C402" s="1"/>
      <c r="D402" s="1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1:25" ht="15.75" customHeight="1" x14ac:dyDescent="0.3">
      <c r="A403" s="1"/>
      <c r="B403" s="1"/>
      <c r="C403" s="1"/>
      <c r="D403" s="1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1:25" ht="15.75" customHeight="1" x14ac:dyDescent="0.3">
      <c r="A404" s="1"/>
      <c r="B404" s="1"/>
      <c r="C404" s="1"/>
      <c r="D404" s="1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:25" ht="15.75" customHeight="1" x14ac:dyDescent="0.3">
      <c r="A405" s="1"/>
      <c r="B405" s="1"/>
      <c r="C405" s="1"/>
      <c r="D405" s="1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1:25" ht="15.75" customHeight="1" x14ac:dyDescent="0.3">
      <c r="A406" s="1"/>
      <c r="B406" s="1"/>
      <c r="C406" s="1"/>
      <c r="D406" s="1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1:25" ht="15.75" customHeight="1" x14ac:dyDescent="0.3">
      <c r="A407" s="1"/>
      <c r="B407" s="1"/>
      <c r="C407" s="1"/>
      <c r="D407" s="1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5.75" customHeight="1" x14ac:dyDescent="0.3">
      <c r="A408" s="1"/>
      <c r="B408" s="1"/>
      <c r="C408" s="1"/>
      <c r="D408" s="1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5.75" customHeight="1" x14ac:dyDescent="0.3">
      <c r="A409" s="1"/>
      <c r="B409" s="1"/>
      <c r="C409" s="1"/>
      <c r="D409" s="1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25" ht="15.75" customHeight="1" x14ac:dyDescent="0.3">
      <c r="A410" s="1"/>
      <c r="B410" s="1"/>
      <c r="C410" s="1"/>
      <c r="D410" s="1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:25" ht="15.75" customHeight="1" x14ac:dyDescent="0.3">
      <c r="A411" s="1"/>
      <c r="B411" s="1"/>
      <c r="C411" s="1"/>
      <c r="D411" s="1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:25" ht="15.75" customHeight="1" x14ac:dyDescent="0.3">
      <c r="A412" s="1"/>
      <c r="B412" s="1"/>
      <c r="C412" s="1"/>
      <c r="D412" s="1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:25" ht="15.75" customHeight="1" x14ac:dyDescent="0.3">
      <c r="A413" s="1"/>
      <c r="B413" s="1"/>
      <c r="C413" s="1"/>
      <c r="D413" s="1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:25" ht="15.75" customHeight="1" x14ac:dyDescent="0.3">
      <c r="A414" s="1"/>
      <c r="B414" s="1"/>
      <c r="C414" s="1"/>
      <c r="D414" s="1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:25" ht="15.75" customHeight="1" x14ac:dyDescent="0.3">
      <c r="A415" s="1"/>
      <c r="B415" s="1"/>
      <c r="C415" s="1"/>
      <c r="D415" s="1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:25" ht="15.75" customHeight="1" x14ac:dyDescent="0.3">
      <c r="A416" s="1"/>
      <c r="B416" s="1"/>
      <c r="C416" s="1"/>
      <c r="D416" s="1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:25" ht="15.75" customHeight="1" x14ac:dyDescent="0.3">
      <c r="A417" s="1"/>
      <c r="B417" s="1"/>
      <c r="C417" s="1"/>
      <c r="D417" s="1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25" ht="15.75" customHeight="1" x14ac:dyDescent="0.3">
      <c r="A418" s="1"/>
      <c r="B418" s="1"/>
      <c r="C418" s="1"/>
      <c r="D418" s="1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:25" ht="15.75" customHeight="1" x14ac:dyDescent="0.3">
      <c r="A419" s="1"/>
      <c r="B419" s="1"/>
      <c r="C419" s="1"/>
      <c r="D419" s="1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:25" ht="15.75" customHeight="1" x14ac:dyDescent="0.3">
      <c r="A420" s="1"/>
      <c r="B420" s="1"/>
      <c r="C420" s="1"/>
      <c r="D420" s="1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:25" ht="15.75" customHeight="1" x14ac:dyDescent="0.3">
      <c r="A421" s="1"/>
      <c r="B421" s="1"/>
      <c r="C421" s="1"/>
      <c r="D421" s="1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1:25" ht="15.75" customHeight="1" x14ac:dyDescent="0.3">
      <c r="A422" s="1"/>
      <c r="B422" s="1"/>
      <c r="C422" s="1"/>
      <c r="D422" s="1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1:25" ht="15.75" customHeight="1" x14ac:dyDescent="0.3">
      <c r="A423" s="1"/>
      <c r="B423" s="1"/>
      <c r="C423" s="1"/>
      <c r="D423" s="1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:25" ht="15.75" customHeight="1" x14ac:dyDescent="0.3">
      <c r="A424" s="1"/>
      <c r="B424" s="1"/>
      <c r="C424" s="1"/>
      <c r="D424" s="1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1:25" ht="15.75" customHeight="1" x14ac:dyDescent="0.3">
      <c r="A425" s="1"/>
      <c r="B425" s="1"/>
      <c r="C425" s="1"/>
      <c r="D425" s="1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1:25" ht="15.75" customHeight="1" x14ac:dyDescent="0.3">
      <c r="A426" s="1"/>
      <c r="B426" s="1"/>
      <c r="C426" s="1"/>
      <c r="D426" s="1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1:25" ht="15.75" customHeight="1" x14ac:dyDescent="0.3">
      <c r="A427" s="1"/>
      <c r="B427" s="1"/>
      <c r="C427" s="1"/>
      <c r="D427" s="1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1:25" ht="15.75" customHeight="1" x14ac:dyDescent="0.3">
      <c r="A428" s="1"/>
      <c r="B428" s="1"/>
      <c r="C428" s="1"/>
      <c r="D428" s="1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1:25" ht="15.75" customHeight="1" x14ac:dyDescent="0.3">
      <c r="A429" s="1"/>
      <c r="B429" s="1"/>
      <c r="C429" s="1"/>
      <c r="D429" s="1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1:25" ht="15.75" customHeight="1" x14ac:dyDescent="0.3">
      <c r="A430" s="1"/>
      <c r="B430" s="1"/>
      <c r="C430" s="1"/>
      <c r="D430" s="1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1:25" ht="15.75" customHeight="1" x14ac:dyDescent="0.3">
      <c r="A431" s="1"/>
      <c r="B431" s="1"/>
      <c r="C431" s="1"/>
      <c r="D431" s="1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1:25" ht="15.75" customHeight="1" x14ac:dyDescent="0.3">
      <c r="A432" s="1"/>
      <c r="B432" s="1"/>
      <c r="C432" s="1"/>
      <c r="D432" s="1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:25" ht="15.75" customHeight="1" x14ac:dyDescent="0.3">
      <c r="A433" s="1"/>
      <c r="B433" s="1"/>
      <c r="C433" s="1"/>
      <c r="D433" s="1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:25" ht="15.75" customHeight="1" x14ac:dyDescent="0.3">
      <c r="A434" s="1"/>
      <c r="B434" s="1"/>
      <c r="C434" s="1"/>
      <c r="D434" s="1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:25" ht="15.75" customHeight="1" x14ac:dyDescent="0.3">
      <c r="A435" s="1"/>
      <c r="B435" s="1"/>
      <c r="C435" s="1"/>
      <c r="D435" s="1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1:25" ht="15.75" customHeight="1" x14ac:dyDescent="0.3">
      <c r="A436" s="1"/>
      <c r="B436" s="1"/>
      <c r="C436" s="1"/>
      <c r="D436" s="1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:25" ht="15.75" customHeight="1" x14ac:dyDescent="0.3">
      <c r="A437" s="1"/>
      <c r="B437" s="1"/>
      <c r="C437" s="1"/>
      <c r="D437" s="1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:25" ht="15.75" customHeight="1" x14ac:dyDescent="0.3">
      <c r="A438" s="1"/>
      <c r="B438" s="1"/>
      <c r="C438" s="1"/>
      <c r="D438" s="1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:25" ht="15.75" customHeight="1" x14ac:dyDescent="0.3">
      <c r="A439" s="1"/>
      <c r="B439" s="1"/>
      <c r="C439" s="1"/>
      <c r="D439" s="1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:25" ht="15.75" customHeight="1" x14ac:dyDescent="0.3">
      <c r="A440" s="1"/>
      <c r="B440" s="1"/>
      <c r="C440" s="1"/>
      <c r="D440" s="1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:25" ht="15.75" customHeight="1" x14ac:dyDescent="0.3">
      <c r="A441" s="1"/>
      <c r="B441" s="1"/>
      <c r="C441" s="1"/>
      <c r="D441" s="1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1:25" ht="15.75" customHeight="1" x14ac:dyDescent="0.3">
      <c r="A442" s="1"/>
      <c r="B442" s="1"/>
      <c r="C442" s="1"/>
      <c r="D442" s="1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1:25" ht="15.75" customHeight="1" x14ac:dyDescent="0.3">
      <c r="A443" s="1"/>
      <c r="B443" s="1"/>
      <c r="C443" s="1"/>
      <c r="D443" s="1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:25" ht="15.75" customHeight="1" x14ac:dyDescent="0.3">
      <c r="A444" s="1"/>
      <c r="B444" s="1"/>
      <c r="C444" s="1"/>
      <c r="D444" s="1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1:25" ht="15.75" customHeight="1" x14ac:dyDescent="0.3">
      <c r="A445" s="1"/>
      <c r="B445" s="1"/>
      <c r="C445" s="1"/>
      <c r="D445" s="1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1:25" ht="15.75" customHeight="1" x14ac:dyDescent="0.3">
      <c r="A446" s="1"/>
      <c r="B446" s="1"/>
      <c r="C446" s="1"/>
      <c r="D446" s="1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1:25" ht="15.75" customHeight="1" x14ac:dyDescent="0.3">
      <c r="A447" s="1"/>
      <c r="B447" s="1"/>
      <c r="C447" s="1"/>
      <c r="D447" s="1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:25" ht="15.75" customHeight="1" x14ac:dyDescent="0.3">
      <c r="A448" s="1"/>
      <c r="B448" s="1"/>
      <c r="C448" s="1"/>
      <c r="D448" s="1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1:25" ht="15.75" customHeight="1" x14ac:dyDescent="0.3">
      <c r="A449" s="1"/>
      <c r="B449" s="1"/>
      <c r="C449" s="1"/>
      <c r="D449" s="1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1:25" ht="15.75" customHeight="1" x14ac:dyDescent="0.3">
      <c r="A450" s="1"/>
      <c r="B450" s="1"/>
      <c r="C450" s="1"/>
      <c r="D450" s="1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1:25" ht="15.75" customHeight="1" x14ac:dyDescent="0.3">
      <c r="A451" s="1"/>
      <c r="B451" s="1"/>
      <c r="C451" s="1"/>
      <c r="D451" s="1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1:25" ht="15.75" customHeight="1" x14ac:dyDescent="0.3">
      <c r="A452" s="1"/>
      <c r="B452" s="1"/>
      <c r="C452" s="1"/>
      <c r="D452" s="1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1:25" ht="15.75" customHeight="1" x14ac:dyDescent="0.3">
      <c r="A453" s="1"/>
      <c r="B453" s="1"/>
      <c r="C453" s="1"/>
      <c r="D453" s="1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1:25" ht="15.75" customHeight="1" x14ac:dyDescent="0.3">
      <c r="A454" s="1"/>
      <c r="B454" s="1"/>
      <c r="C454" s="1"/>
      <c r="D454" s="1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1:25" ht="15.75" customHeight="1" x14ac:dyDescent="0.3">
      <c r="A455" s="1"/>
      <c r="B455" s="1"/>
      <c r="C455" s="1"/>
      <c r="D455" s="1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:25" ht="15.75" customHeight="1" x14ac:dyDescent="0.3">
      <c r="A456" s="1"/>
      <c r="B456" s="1"/>
      <c r="C456" s="1"/>
      <c r="D456" s="1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1:25" ht="15.75" customHeight="1" x14ac:dyDescent="0.3">
      <c r="A457" s="1"/>
      <c r="B457" s="1"/>
      <c r="C457" s="1"/>
      <c r="D457" s="1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1:25" ht="15.75" customHeight="1" x14ac:dyDescent="0.3">
      <c r="A458" s="1"/>
      <c r="B458" s="1"/>
      <c r="C458" s="1"/>
      <c r="D458" s="1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1:25" ht="15.75" customHeight="1" x14ac:dyDescent="0.3">
      <c r="A459" s="1"/>
      <c r="B459" s="1"/>
      <c r="C459" s="1"/>
      <c r="D459" s="1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1:25" ht="15.75" customHeight="1" x14ac:dyDescent="0.3">
      <c r="A460" s="1"/>
      <c r="B460" s="1"/>
      <c r="C460" s="1"/>
      <c r="D460" s="1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:25" ht="15.75" customHeight="1" x14ac:dyDescent="0.3">
      <c r="A461" s="1"/>
      <c r="B461" s="1"/>
      <c r="C461" s="1"/>
      <c r="D461" s="1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1:25" ht="15.75" customHeight="1" x14ac:dyDescent="0.3">
      <c r="A462" s="1"/>
      <c r="B462" s="1"/>
      <c r="C462" s="1"/>
      <c r="D462" s="1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1:25" ht="15.75" customHeight="1" x14ac:dyDescent="0.3">
      <c r="A463" s="1"/>
      <c r="B463" s="1"/>
      <c r="C463" s="1"/>
      <c r="D463" s="1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1:25" ht="15.75" customHeight="1" x14ac:dyDescent="0.3">
      <c r="A464" s="1"/>
      <c r="B464" s="1"/>
      <c r="C464" s="1"/>
      <c r="D464" s="1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1:25" ht="15.75" customHeight="1" x14ac:dyDescent="0.3">
      <c r="A465" s="1"/>
      <c r="B465" s="1"/>
      <c r="C465" s="1"/>
      <c r="D465" s="1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1:25" ht="15.75" customHeight="1" x14ac:dyDescent="0.3">
      <c r="A466" s="1"/>
      <c r="B466" s="1"/>
      <c r="C466" s="1"/>
      <c r="D466" s="1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1:25" ht="15.75" customHeight="1" x14ac:dyDescent="0.3">
      <c r="A467" s="1"/>
      <c r="B467" s="1"/>
      <c r="C467" s="1"/>
      <c r="D467" s="1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:25" ht="15.75" customHeight="1" x14ac:dyDescent="0.3">
      <c r="A468" s="1"/>
      <c r="B468" s="1"/>
      <c r="C468" s="1"/>
      <c r="D468" s="1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1:25" ht="15.75" customHeight="1" x14ac:dyDescent="0.3">
      <c r="A469" s="1"/>
      <c r="B469" s="1"/>
      <c r="C469" s="1"/>
      <c r="D469" s="1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1:25" ht="15.75" customHeight="1" x14ac:dyDescent="0.3">
      <c r="A470" s="1"/>
      <c r="B470" s="1"/>
      <c r="C470" s="1"/>
      <c r="D470" s="1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:25" ht="15.75" customHeight="1" x14ac:dyDescent="0.3">
      <c r="A471" s="1"/>
      <c r="B471" s="1"/>
      <c r="C471" s="1"/>
      <c r="D471" s="1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1:25" ht="15.75" customHeight="1" x14ac:dyDescent="0.3">
      <c r="A472" s="1"/>
      <c r="B472" s="1"/>
      <c r="C472" s="1"/>
      <c r="D472" s="1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1:25" ht="15.75" customHeight="1" x14ac:dyDescent="0.3">
      <c r="A473" s="1"/>
      <c r="B473" s="1"/>
      <c r="C473" s="1"/>
      <c r="D473" s="1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1:25" ht="15.75" customHeight="1" x14ac:dyDescent="0.3">
      <c r="A474" s="1"/>
      <c r="B474" s="1"/>
      <c r="C474" s="1"/>
      <c r="D474" s="1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1:25" ht="15.75" customHeight="1" x14ac:dyDescent="0.3">
      <c r="A475" s="1"/>
      <c r="B475" s="1"/>
      <c r="C475" s="1"/>
      <c r="D475" s="1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1:25" ht="15.75" customHeight="1" x14ac:dyDescent="0.3">
      <c r="A476" s="1"/>
      <c r="B476" s="1"/>
      <c r="C476" s="1"/>
      <c r="D476" s="1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1:25" ht="15.75" customHeight="1" x14ac:dyDescent="0.3">
      <c r="A477" s="1"/>
      <c r="B477" s="1"/>
      <c r="C477" s="1"/>
      <c r="D477" s="1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1:25" ht="15.75" customHeight="1" x14ac:dyDescent="0.3">
      <c r="A478" s="1"/>
      <c r="B478" s="1"/>
      <c r="C478" s="1"/>
      <c r="D478" s="1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1:25" ht="15.75" customHeight="1" x14ac:dyDescent="0.3">
      <c r="A479" s="1"/>
      <c r="B479" s="1"/>
      <c r="C479" s="1"/>
      <c r="D479" s="1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1:25" ht="15.75" customHeight="1" x14ac:dyDescent="0.3">
      <c r="A480" s="1"/>
      <c r="B480" s="1"/>
      <c r="C480" s="1"/>
      <c r="D480" s="1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1:25" ht="15.75" customHeight="1" x14ac:dyDescent="0.3">
      <c r="A481" s="1"/>
      <c r="B481" s="1"/>
      <c r="C481" s="1"/>
      <c r="D481" s="1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1:25" ht="15.75" customHeight="1" x14ac:dyDescent="0.3">
      <c r="A482" s="1"/>
      <c r="B482" s="1"/>
      <c r="C482" s="1"/>
      <c r="D482" s="1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1:25" ht="15.75" customHeight="1" x14ac:dyDescent="0.3">
      <c r="A483" s="1"/>
      <c r="B483" s="1"/>
      <c r="C483" s="1"/>
      <c r="D483" s="1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1:25" ht="15.75" customHeight="1" x14ac:dyDescent="0.3">
      <c r="A484" s="1"/>
      <c r="B484" s="1"/>
      <c r="C484" s="1"/>
      <c r="D484" s="1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1:25" ht="15.75" customHeight="1" x14ac:dyDescent="0.3">
      <c r="A485" s="1"/>
      <c r="B485" s="1"/>
      <c r="C485" s="1"/>
      <c r="D485" s="1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1:25" ht="15.75" customHeight="1" x14ac:dyDescent="0.3">
      <c r="A486" s="1"/>
      <c r="B486" s="1"/>
      <c r="C486" s="1"/>
      <c r="D486" s="1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1:25" ht="15.75" customHeight="1" x14ac:dyDescent="0.3">
      <c r="A487" s="1"/>
      <c r="B487" s="1"/>
      <c r="C487" s="1"/>
      <c r="D487" s="1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1:25" ht="15.75" customHeight="1" x14ac:dyDescent="0.3">
      <c r="A488" s="1"/>
      <c r="B488" s="1"/>
      <c r="C488" s="1"/>
      <c r="D488" s="1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1:25" ht="15.75" customHeight="1" x14ac:dyDescent="0.3">
      <c r="A489" s="1"/>
      <c r="B489" s="1"/>
      <c r="C489" s="1"/>
      <c r="D489" s="1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1:25" ht="15.75" customHeight="1" x14ac:dyDescent="0.3">
      <c r="A490" s="1"/>
      <c r="B490" s="1"/>
      <c r="C490" s="1"/>
      <c r="D490" s="1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1:25" ht="15.75" customHeight="1" x14ac:dyDescent="0.3">
      <c r="A491" s="1"/>
      <c r="B491" s="1"/>
      <c r="C491" s="1"/>
      <c r="D491" s="1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1:25" ht="15.75" customHeight="1" x14ac:dyDescent="0.3">
      <c r="A492" s="1"/>
      <c r="B492" s="1"/>
      <c r="C492" s="1"/>
      <c r="D492" s="1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1:25" ht="15.75" customHeight="1" x14ac:dyDescent="0.3">
      <c r="A493" s="1"/>
      <c r="B493" s="1"/>
      <c r="C493" s="1"/>
      <c r="D493" s="1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1:25" ht="15.75" customHeight="1" x14ac:dyDescent="0.3">
      <c r="A494" s="1"/>
      <c r="B494" s="1"/>
      <c r="C494" s="1"/>
      <c r="D494" s="1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1:25" ht="15.75" customHeight="1" x14ac:dyDescent="0.3">
      <c r="A495" s="1"/>
      <c r="B495" s="1"/>
      <c r="C495" s="1"/>
      <c r="D495" s="1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1:25" ht="15.75" customHeight="1" x14ac:dyDescent="0.3">
      <c r="A496" s="1"/>
      <c r="B496" s="1"/>
      <c r="C496" s="1"/>
      <c r="D496" s="1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1:25" ht="15.75" customHeight="1" x14ac:dyDescent="0.3">
      <c r="A497" s="1"/>
      <c r="B497" s="1"/>
      <c r="C497" s="1"/>
      <c r="D497" s="1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1:25" ht="15.75" customHeight="1" x14ac:dyDescent="0.3">
      <c r="A498" s="1"/>
      <c r="B498" s="1"/>
      <c r="C498" s="1"/>
      <c r="D498" s="1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1:25" ht="15.75" customHeight="1" x14ac:dyDescent="0.3">
      <c r="A499" s="1"/>
      <c r="B499" s="1"/>
      <c r="C499" s="1"/>
      <c r="D499" s="1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1:25" ht="15.75" customHeight="1" x14ac:dyDescent="0.3">
      <c r="A500" s="1"/>
      <c r="B500" s="1"/>
      <c r="C500" s="1"/>
      <c r="D500" s="1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1:25" ht="15.75" customHeight="1" x14ac:dyDescent="0.3">
      <c r="A501" s="1"/>
      <c r="B501" s="1"/>
      <c r="C501" s="1"/>
      <c r="D501" s="1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1:25" ht="15.75" customHeight="1" x14ac:dyDescent="0.3">
      <c r="A502" s="1"/>
      <c r="B502" s="1"/>
      <c r="C502" s="1"/>
      <c r="D502" s="1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1:25" ht="15.75" customHeight="1" x14ac:dyDescent="0.3">
      <c r="A503" s="1"/>
      <c r="B503" s="1"/>
      <c r="C503" s="1"/>
      <c r="D503" s="1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1:25" ht="15.75" customHeight="1" x14ac:dyDescent="0.3">
      <c r="A504" s="1"/>
      <c r="B504" s="1"/>
      <c r="C504" s="1"/>
      <c r="D504" s="1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1:25" ht="15.75" customHeight="1" x14ac:dyDescent="0.3">
      <c r="A505" s="1"/>
      <c r="B505" s="1"/>
      <c r="C505" s="1"/>
      <c r="D505" s="1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1:25" ht="15.75" customHeight="1" x14ac:dyDescent="0.3">
      <c r="A506" s="1"/>
      <c r="B506" s="1"/>
      <c r="C506" s="1"/>
      <c r="D506" s="1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1:25" ht="15.75" customHeight="1" x14ac:dyDescent="0.3">
      <c r="A507" s="1"/>
      <c r="B507" s="1"/>
      <c r="C507" s="1"/>
      <c r="D507" s="1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1:25" ht="15.75" customHeight="1" x14ac:dyDescent="0.3">
      <c r="A508" s="1"/>
      <c r="B508" s="1"/>
      <c r="C508" s="1"/>
      <c r="D508" s="1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1:25" ht="15.75" customHeight="1" x14ac:dyDescent="0.3">
      <c r="A509" s="1"/>
      <c r="B509" s="1"/>
      <c r="C509" s="1"/>
      <c r="D509" s="1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1:25" ht="15.75" customHeight="1" x14ac:dyDescent="0.3">
      <c r="A510" s="1"/>
      <c r="B510" s="1"/>
      <c r="C510" s="1"/>
      <c r="D510" s="1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1:25" ht="15.75" customHeight="1" x14ac:dyDescent="0.3">
      <c r="A511" s="1"/>
      <c r="B511" s="1"/>
      <c r="C511" s="1"/>
      <c r="D511" s="1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1:25" ht="15.75" customHeight="1" x14ac:dyDescent="0.3">
      <c r="A512" s="1"/>
      <c r="B512" s="1"/>
      <c r="C512" s="1"/>
      <c r="D512" s="1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1:25" ht="15.75" customHeight="1" x14ac:dyDescent="0.3">
      <c r="A513" s="1"/>
      <c r="B513" s="1"/>
      <c r="C513" s="1"/>
      <c r="D513" s="1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1:25" ht="15.75" customHeight="1" x14ac:dyDescent="0.3">
      <c r="A514" s="1"/>
      <c r="B514" s="1"/>
      <c r="C514" s="1"/>
      <c r="D514" s="1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1:25" ht="15.75" customHeight="1" x14ac:dyDescent="0.3">
      <c r="A515" s="1"/>
      <c r="B515" s="1"/>
      <c r="C515" s="1"/>
      <c r="D515" s="1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1:25" ht="15.75" customHeight="1" x14ac:dyDescent="0.3">
      <c r="A516" s="1"/>
      <c r="B516" s="1"/>
      <c r="C516" s="1"/>
      <c r="D516" s="1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1:25" ht="15.75" customHeight="1" x14ac:dyDescent="0.3">
      <c r="A517" s="1"/>
      <c r="B517" s="1"/>
      <c r="C517" s="1"/>
      <c r="D517" s="1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1:25" ht="15.75" customHeight="1" x14ac:dyDescent="0.3">
      <c r="A518" s="1"/>
      <c r="B518" s="1"/>
      <c r="C518" s="1"/>
      <c r="D518" s="1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1:25" ht="15.75" customHeight="1" x14ac:dyDescent="0.3">
      <c r="A519" s="1"/>
      <c r="B519" s="1"/>
      <c r="C519" s="1"/>
      <c r="D519" s="1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1:25" ht="15.75" customHeight="1" x14ac:dyDescent="0.3">
      <c r="A520" s="1"/>
      <c r="B520" s="1"/>
      <c r="C520" s="1"/>
      <c r="D520" s="1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1:25" ht="15.75" customHeight="1" x14ac:dyDescent="0.3">
      <c r="A521" s="1"/>
      <c r="B521" s="1"/>
      <c r="C521" s="1"/>
      <c r="D521" s="1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1:25" ht="15.75" customHeight="1" x14ac:dyDescent="0.3">
      <c r="A522" s="1"/>
      <c r="B522" s="1"/>
      <c r="C522" s="1"/>
      <c r="D522" s="1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1:25" ht="15.75" customHeight="1" x14ac:dyDescent="0.3">
      <c r="A523" s="1"/>
      <c r="B523" s="1"/>
      <c r="C523" s="1"/>
      <c r="D523" s="1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1:25" ht="15.75" customHeight="1" x14ac:dyDescent="0.3">
      <c r="A524" s="1"/>
      <c r="B524" s="1"/>
      <c r="C524" s="1"/>
      <c r="D524" s="1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:25" ht="15.75" customHeight="1" x14ac:dyDescent="0.3">
      <c r="A525" s="1"/>
      <c r="B525" s="1"/>
      <c r="C525" s="1"/>
      <c r="D525" s="1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1:25" ht="15.75" customHeight="1" x14ac:dyDescent="0.3">
      <c r="A526" s="1"/>
      <c r="B526" s="1"/>
      <c r="C526" s="1"/>
      <c r="D526" s="1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:25" ht="15.75" customHeight="1" x14ac:dyDescent="0.3">
      <c r="A527" s="1"/>
      <c r="B527" s="1"/>
      <c r="C527" s="1"/>
      <c r="D527" s="1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:25" ht="15.75" customHeight="1" x14ac:dyDescent="0.3">
      <c r="A528" s="1"/>
      <c r="B528" s="1"/>
      <c r="C528" s="1"/>
      <c r="D528" s="1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:25" ht="15.75" customHeight="1" x14ac:dyDescent="0.3">
      <c r="A529" s="1"/>
      <c r="B529" s="1"/>
      <c r="C529" s="1"/>
      <c r="D529" s="1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1:25" ht="15.75" customHeight="1" x14ac:dyDescent="0.3">
      <c r="A530" s="1"/>
      <c r="B530" s="1"/>
      <c r="C530" s="1"/>
      <c r="D530" s="1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1:25" ht="15.75" customHeight="1" x14ac:dyDescent="0.3">
      <c r="A531" s="1"/>
      <c r="B531" s="1"/>
      <c r="C531" s="1"/>
      <c r="D531" s="1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1:25" ht="15.75" customHeight="1" x14ac:dyDescent="0.3">
      <c r="A532" s="1"/>
      <c r="B532" s="1"/>
      <c r="C532" s="1"/>
      <c r="D532" s="1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1:25" ht="15.75" customHeight="1" x14ac:dyDescent="0.3">
      <c r="A533" s="1"/>
      <c r="B533" s="1"/>
      <c r="C533" s="1"/>
      <c r="D533" s="1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1:25" ht="15.75" customHeight="1" x14ac:dyDescent="0.3">
      <c r="A534" s="1"/>
      <c r="B534" s="1"/>
      <c r="C534" s="1"/>
      <c r="D534" s="1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:25" ht="15.75" customHeight="1" x14ac:dyDescent="0.3">
      <c r="A535" s="1"/>
      <c r="B535" s="1"/>
      <c r="C535" s="1"/>
      <c r="D535" s="1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1:25" ht="15.75" customHeight="1" x14ac:dyDescent="0.3">
      <c r="A536" s="1"/>
      <c r="B536" s="1"/>
      <c r="C536" s="1"/>
      <c r="D536" s="1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1:25" ht="15.75" customHeight="1" x14ac:dyDescent="0.3">
      <c r="A537" s="1"/>
      <c r="B537" s="1"/>
      <c r="C537" s="1"/>
      <c r="D537" s="1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1:25" ht="15.75" customHeight="1" x14ac:dyDescent="0.3">
      <c r="A538" s="1"/>
      <c r="B538" s="1"/>
      <c r="C538" s="1"/>
      <c r="D538" s="1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1:25" ht="15.75" customHeight="1" x14ac:dyDescent="0.3">
      <c r="A539" s="1"/>
      <c r="B539" s="1"/>
      <c r="C539" s="1"/>
      <c r="D539" s="1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1:25" ht="15.75" customHeight="1" x14ac:dyDescent="0.3">
      <c r="A540" s="1"/>
      <c r="B540" s="1"/>
      <c r="C540" s="1"/>
      <c r="D540" s="1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1:25" ht="15.75" customHeight="1" x14ac:dyDescent="0.3">
      <c r="A541" s="1"/>
      <c r="B541" s="1"/>
      <c r="C541" s="1"/>
      <c r="D541" s="1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1:25" ht="15.75" customHeight="1" x14ac:dyDescent="0.3">
      <c r="A542" s="1"/>
      <c r="B542" s="1"/>
      <c r="C542" s="1"/>
      <c r="D542" s="1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1:25" ht="15.75" customHeight="1" x14ac:dyDescent="0.3">
      <c r="A543" s="1"/>
      <c r="B543" s="1"/>
      <c r="C543" s="1"/>
      <c r="D543" s="1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1:25" ht="15.75" customHeight="1" x14ac:dyDescent="0.3">
      <c r="A544" s="1"/>
      <c r="B544" s="1"/>
      <c r="C544" s="1"/>
      <c r="D544" s="1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1:25" ht="15.75" customHeight="1" x14ac:dyDescent="0.3">
      <c r="A545" s="1"/>
      <c r="B545" s="1"/>
      <c r="C545" s="1"/>
      <c r="D545" s="1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1:25" ht="15.75" customHeight="1" x14ac:dyDescent="0.3">
      <c r="A546" s="1"/>
      <c r="B546" s="1"/>
      <c r="C546" s="1"/>
      <c r="D546" s="1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1:25" ht="15.75" customHeight="1" x14ac:dyDescent="0.3">
      <c r="A547" s="1"/>
      <c r="B547" s="1"/>
      <c r="C547" s="1"/>
      <c r="D547" s="1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1:25" ht="15.75" customHeight="1" x14ac:dyDescent="0.3">
      <c r="A548" s="1"/>
      <c r="B548" s="1"/>
      <c r="C548" s="1"/>
      <c r="D548" s="1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1:25" ht="15.75" customHeight="1" x14ac:dyDescent="0.3">
      <c r="A549" s="1"/>
      <c r="B549" s="1"/>
      <c r="C549" s="1"/>
      <c r="D549" s="1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1:25" ht="15.75" customHeight="1" x14ac:dyDescent="0.3">
      <c r="A550" s="1"/>
      <c r="B550" s="1"/>
      <c r="C550" s="1"/>
      <c r="D550" s="1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1:25" ht="15.75" customHeight="1" x14ac:dyDescent="0.3">
      <c r="A551" s="1"/>
      <c r="B551" s="1"/>
      <c r="C551" s="1"/>
      <c r="D551" s="1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1:25" ht="15.75" customHeight="1" x14ac:dyDescent="0.3">
      <c r="A552" s="1"/>
      <c r="B552" s="1"/>
      <c r="C552" s="1"/>
      <c r="D552" s="1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1:25" ht="15.75" customHeight="1" x14ac:dyDescent="0.3">
      <c r="A553" s="1"/>
      <c r="B553" s="1"/>
      <c r="C553" s="1"/>
      <c r="D553" s="1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1:25" ht="15.75" customHeight="1" x14ac:dyDescent="0.3">
      <c r="A554" s="1"/>
      <c r="B554" s="1"/>
      <c r="C554" s="1"/>
      <c r="D554" s="1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1:25" ht="15.75" customHeight="1" x14ac:dyDescent="0.3">
      <c r="A555" s="1"/>
      <c r="B555" s="1"/>
      <c r="C555" s="1"/>
      <c r="D555" s="1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1:25" ht="15.75" customHeight="1" x14ac:dyDescent="0.3">
      <c r="A556" s="1"/>
      <c r="B556" s="1"/>
      <c r="C556" s="1"/>
      <c r="D556" s="1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1:25" ht="15.75" customHeight="1" x14ac:dyDescent="0.3">
      <c r="A557" s="1"/>
      <c r="B557" s="1"/>
      <c r="C557" s="1"/>
      <c r="D557" s="1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1:25" ht="15.75" customHeight="1" x14ac:dyDescent="0.3">
      <c r="A558" s="1"/>
      <c r="B558" s="1"/>
      <c r="C558" s="1"/>
      <c r="D558" s="1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1:25" ht="15.75" customHeight="1" x14ac:dyDescent="0.3">
      <c r="A559" s="1"/>
      <c r="B559" s="1"/>
      <c r="C559" s="1"/>
      <c r="D559" s="1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1:25" ht="15.75" customHeight="1" x14ac:dyDescent="0.3">
      <c r="A560" s="1"/>
      <c r="B560" s="1"/>
      <c r="C560" s="1"/>
      <c r="D560" s="1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1:25" ht="15.75" customHeight="1" x14ac:dyDescent="0.3">
      <c r="A561" s="1"/>
      <c r="B561" s="1"/>
      <c r="C561" s="1"/>
      <c r="D561" s="1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1:25" ht="15.75" customHeight="1" x14ac:dyDescent="0.3">
      <c r="A562" s="1"/>
      <c r="B562" s="1"/>
      <c r="C562" s="1"/>
      <c r="D562" s="1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1:25" ht="15.75" customHeight="1" x14ac:dyDescent="0.3">
      <c r="A563" s="1"/>
      <c r="B563" s="1"/>
      <c r="C563" s="1"/>
      <c r="D563" s="1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1:25" ht="15.75" customHeight="1" x14ac:dyDescent="0.3">
      <c r="A564" s="1"/>
      <c r="B564" s="1"/>
      <c r="C564" s="1"/>
      <c r="D564" s="1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1:25" ht="15.75" customHeight="1" x14ac:dyDescent="0.3">
      <c r="A565" s="1"/>
      <c r="B565" s="1"/>
      <c r="C565" s="1"/>
      <c r="D565" s="1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1:25" ht="15.75" customHeight="1" x14ac:dyDescent="0.3">
      <c r="A566" s="1"/>
      <c r="B566" s="1"/>
      <c r="C566" s="1"/>
      <c r="D566" s="1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1:25" ht="15.75" customHeight="1" x14ac:dyDescent="0.3">
      <c r="A567" s="1"/>
      <c r="B567" s="1"/>
      <c r="C567" s="1"/>
      <c r="D567" s="1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1:25" ht="15.75" customHeight="1" x14ac:dyDescent="0.3">
      <c r="A568" s="1"/>
      <c r="B568" s="1"/>
      <c r="C568" s="1"/>
      <c r="D568" s="1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1:25" ht="15.75" customHeight="1" x14ac:dyDescent="0.3">
      <c r="A569" s="1"/>
      <c r="B569" s="1"/>
      <c r="C569" s="1"/>
      <c r="D569" s="1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1:25" ht="15.75" customHeight="1" x14ac:dyDescent="0.3">
      <c r="A570" s="1"/>
      <c r="B570" s="1"/>
      <c r="C570" s="1"/>
      <c r="D570" s="1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1:25" ht="15.75" customHeight="1" x14ac:dyDescent="0.3">
      <c r="A571" s="1"/>
      <c r="B571" s="1"/>
      <c r="C571" s="1"/>
      <c r="D571" s="1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1:25" ht="15.75" customHeight="1" x14ac:dyDescent="0.3">
      <c r="A572" s="1"/>
      <c r="B572" s="1"/>
      <c r="C572" s="1"/>
      <c r="D572" s="1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1:25" ht="15.75" customHeight="1" x14ac:dyDescent="0.3">
      <c r="A573" s="1"/>
      <c r="B573" s="1"/>
      <c r="C573" s="1"/>
      <c r="D573" s="1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1:25" ht="15.75" customHeight="1" x14ac:dyDescent="0.3">
      <c r="A574" s="1"/>
      <c r="B574" s="1"/>
      <c r="C574" s="1"/>
      <c r="D574" s="1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1:25" ht="15.75" customHeight="1" x14ac:dyDescent="0.3">
      <c r="A575" s="1"/>
      <c r="B575" s="1"/>
      <c r="C575" s="1"/>
      <c r="D575" s="1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1:25" ht="15.75" customHeight="1" x14ac:dyDescent="0.3">
      <c r="A576" s="1"/>
      <c r="B576" s="1"/>
      <c r="C576" s="1"/>
      <c r="D576" s="1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1:25" ht="15.75" customHeight="1" x14ac:dyDescent="0.3">
      <c r="A577" s="1"/>
      <c r="B577" s="1"/>
      <c r="C577" s="1"/>
      <c r="D577" s="1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1:25" ht="15.75" customHeight="1" x14ac:dyDescent="0.3">
      <c r="A578" s="1"/>
      <c r="B578" s="1"/>
      <c r="C578" s="1"/>
      <c r="D578" s="1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1:25" ht="15.75" customHeight="1" x14ac:dyDescent="0.3">
      <c r="A579" s="1"/>
      <c r="B579" s="1"/>
      <c r="C579" s="1"/>
      <c r="D579" s="1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1:25" ht="15.75" customHeight="1" x14ac:dyDescent="0.3">
      <c r="A580" s="1"/>
      <c r="B580" s="1"/>
      <c r="C580" s="1"/>
      <c r="D580" s="1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1:25" ht="15.75" customHeight="1" x14ac:dyDescent="0.3">
      <c r="A581" s="1"/>
      <c r="B581" s="1"/>
      <c r="C581" s="1"/>
      <c r="D581" s="1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1:25" ht="15.75" customHeight="1" x14ac:dyDescent="0.3">
      <c r="A582" s="1"/>
      <c r="B582" s="1"/>
      <c r="C582" s="1"/>
      <c r="D582" s="1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1:25" ht="15.75" customHeight="1" x14ac:dyDescent="0.3">
      <c r="A583" s="1"/>
      <c r="B583" s="1"/>
      <c r="C583" s="1"/>
      <c r="D583" s="1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1:25" ht="15.75" customHeight="1" x14ac:dyDescent="0.3">
      <c r="A584" s="1"/>
      <c r="B584" s="1"/>
      <c r="C584" s="1"/>
      <c r="D584" s="1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1:25" ht="15.75" customHeight="1" x14ac:dyDescent="0.3">
      <c r="A585" s="1"/>
      <c r="B585" s="1"/>
      <c r="C585" s="1"/>
      <c r="D585" s="1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1:25" ht="15.75" customHeight="1" x14ac:dyDescent="0.3">
      <c r="A586" s="1"/>
      <c r="B586" s="1"/>
      <c r="C586" s="1"/>
      <c r="D586" s="1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1:25" ht="15.75" customHeight="1" x14ac:dyDescent="0.3">
      <c r="A587" s="1"/>
      <c r="B587" s="1"/>
      <c r="C587" s="1"/>
      <c r="D587" s="1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 ht="15.75" customHeight="1" x14ac:dyDescent="0.3">
      <c r="A588" s="1"/>
      <c r="B588" s="1"/>
      <c r="C588" s="1"/>
      <c r="D588" s="1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 ht="15.75" customHeight="1" x14ac:dyDescent="0.3">
      <c r="A589" s="1"/>
      <c r="B589" s="1"/>
      <c r="C589" s="1"/>
      <c r="D589" s="1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ht="15.75" customHeight="1" x14ac:dyDescent="0.3">
      <c r="A590" s="1"/>
      <c r="B590" s="1"/>
      <c r="C590" s="1"/>
      <c r="D590" s="1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ht="15.75" customHeight="1" x14ac:dyDescent="0.3">
      <c r="A591" s="1"/>
      <c r="B591" s="1"/>
      <c r="C591" s="1"/>
      <c r="D591" s="1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ht="15.75" customHeight="1" x14ac:dyDescent="0.3">
      <c r="A592" s="1"/>
      <c r="B592" s="1"/>
      <c r="C592" s="1"/>
      <c r="D592" s="1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ht="15.75" customHeight="1" x14ac:dyDescent="0.3">
      <c r="A593" s="1"/>
      <c r="B593" s="1"/>
      <c r="C593" s="1"/>
      <c r="D593" s="1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ht="15.75" customHeight="1" x14ac:dyDescent="0.3">
      <c r="A594" s="1"/>
      <c r="B594" s="1"/>
      <c r="C594" s="1"/>
      <c r="D594" s="1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ht="15.75" customHeight="1" x14ac:dyDescent="0.3">
      <c r="A595" s="1"/>
      <c r="B595" s="1"/>
      <c r="C595" s="1"/>
      <c r="D595" s="1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ht="15.75" customHeight="1" x14ac:dyDescent="0.3">
      <c r="A596" s="1"/>
      <c r="B596" s="1"/>
      <c r="C596" s="1"/>
      <c r="D596" s="1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ht="15.75" customHeight="1" x14ac:dyDescent="0.3">
      <c r="A597" s="1"/>
      <c r="B597" s="1"/>
      <c r="C597" s="1"/>
      <c r="D597" s="1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ht="15.75" customHeight="1" x14ac:dyDescent="0.3">
      <c r="A598" s="1"/>
      <c r="B598" s="1"/>
      <c r="C598" s="1"/>
      <c r="D598" s="1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ht="15.75" customHeight="1" x14ac:dyDescent="0.3">
      <c r="A599" s="1"/>
      <c r="B599" s="1"/>
      <c r="C599" s="1"/>
      <c r="D599" s="1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ht="15.75" customHeight="1" x14ac:dyDescent="0.3">
      <c r="A600" s="1"/>
      <c r="B600" s="1"/>
      <c r="C600" s="1"/>
      <c r="D600" s="1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ht="15.75" customHeight="1" x14ac:dyDescent="0.3">
      <c r="A601" s="1"/>
      <c r="B601" s="1"/>
      <c r="C601" s="1"/>
      <c r="D601" s="1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ht="15.75" customHeight="1" x14ac:dyDescent="0.3">
      <c r="A602" s="1"/>
      <c r="B602" s="1"/>
      <c r="C602" s="1"/>
      <c r="D602" s="1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ht="15.75" customHeight="1" x14ac:dyDescent="0.3">
      <c r="A603" s="1"/>
      <c r="B603" s="1"/>
      <c r="C603" s="1"/>
      <c r="D603" s="1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ht="15.75" customHeight="1" x14ac:dyDescent="0.3">
      <c r="A604" s="1"/>
      <c r="B604" s="1"/>
      <c r="C604" s="1"/>
      <c r="D604" s="1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ht="15.75" customHeight="1" x14ac:dyDescent="0.3">
      <c r="A605" s="1"/>
      <c r="B605" s="1"/>
      <c r="C605" s="1"/>
      <c r="D605" s="1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ht="15.75" customHeight="1" x14ac:dyDescent="0.3">
      <c r="A606" s="1"/>
      <c r="B606" s="1"/>
      <c r="C606" s="1"/>
      <c r="D606" s="1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ht="15.75" customHeight="1" x14ac:dyDescent="0.3">
      <c r="A607" s="1"/>
      <c r="B607" s="1"/>
      <c r="C607" s="1"/>
      <c r="D607" s="1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ht="15.75" customHeight="1" x14ac:dyDescent="0.3">
      <c r="A608" s="1"/>
      <c r="B608" s="1"/>
      <c r="C608" s="1"/>
      <c r="D608" s="1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ht="15.75" customHeight="1" x14ac:dyDescent="0.3">
      <c r="A609" s="1"/>
      <c r="B609" s="1"/>
      <c r="C609" s="1"/>
      <c r="D609" s="1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ht="15.75" customHeight="1" x14ac:dyDescent="0.3">
      <c r="A610" s="1"/>
      <c r="B610" s="1"/>
      <c r="C610" s="1"/>
      <c r="D610" s="1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ht="15.75" customHeight="1" x14ac:dyDescent="0.3">
      <c r="A611" s="1"/>
      <c r="B611" s="1"/>
      <c r="C611" s="1"/>
      <c r="D611" s="1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ht="15.75" customHeight="1" x14ac:dyDescent="0.3">
      <c r="A612" s="1"/>
      <c r="B612" s="1"/>
      <c r="C612" s="1"/>
      <c r="D612" s="1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ht="15.75" customHeight="1" x14ac:dyDescent="0.3">
      <c r="A613" s="1"/>
      <c r="B613" s="1"/>
      <c r="C613" s="1"/>
      <c r="D613" s="1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ht="15.75" customHeight="1" x14ac:dyDescent="0.3">
      <c r="A614" s="1"/>
      <c r="B614" s="1"/>
      <c r="C614" s="1"/>
      <c r="D614" s="1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ht="15.75" customHeight="1" x14ac:dyDescent="0.3">
      <c r="A615" s="1"/>
      <c r="B615" s="1"/>
      <c r="C615" s="1"/>
      <c r="D615" s="1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ht="15.75" customHeight="1" x14ac:dyDescent="0.3">
      <c r="A616" s="1"/>
      <c r="B616" s="1"/>
      <c r="C616" s="1"/>
      <c r="D616" s="1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ht="15.75" customHeight="1" x14ac:dyDescent="0.3">
      <c r="A617" s="1"/>
      <c r="B617" s="1"/>
      <c r="C617" s="1"/>
      <c r="D617" s="1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ht="15.75" customHeight="1" x14ac:dyDescent="0.3">
      <c r="A618" s="1"/>
      <c r="B618" s="1"/>
      <c r="C618" s="1"/>
      <c r="D618" s="1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ht="15.75" customHeight="1" x14ac:dyDescent="0.3">
      <c r="A619" s="1"/>
      <c r="B619" s="1"/>
      <c r="C619" s="1"/>
      <c r="D619" s="1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ht="15.75" customHeight="1" x14ac:dyDescent="0.3">
      <c r="A620" s="1"/>
      <c r="B620" s="1"/>
      <c r="C620" s="1"/>
      <c r="D620" s="1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ht="15.75" customHeight="1" x14ac:dyDescent="0.3">
      <c r="A621" s="1"/>
      <c r="B621" s="1"/>
      <c r="C621" s="1"/>
      <c r="D621" s="1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ht="15.75" customHeight="1" x14ac:dyDescent="0.3">
      <c r="A622" s="1"/>
      <c r="B622" s="1"/>
      <c r="C622" s="1"/>
      <c r="D622" s="1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ht="15.75" customHeight="1" x14ac:dyDescent="0.3">
      <c r="A623" s="1"/>
      <c r="B623" s="1"/>
      <c r="C623" s="1"/>
      <c r="D623" s="1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ht="15.75" customHeight="1" x14ac:dyDescent="0.3">
      <c r="A624" s="1"/>
      <c r="B624" s="1"/>
      <c r="C624" s="1"/>
      <c r="D624" s="1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ht="15.75" customHeight="1" x14ac:dyDescent="0.3">
      <c r="A625" s="1"/>
      <c r="B625" s="1"/>
      <c r="C625" s="1"/>
      <c r="D625" s="1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ht="15.75" customHeight="1" x14ac:dyDescent="0.3">
      <c r="A626" s="1"/>
      <c r="B626" s="1"/>
      <c r="C626" s="1"/>
      <c r="D626" s="1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ht="15.75" customHeight="1" x14ac:dyDescent="0.3">
      <c r="A627" s="1"/>
      <c r="B627" s="1"/>
      <c r="C627" s="1"/>
      <c r="D627" s="1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ht="15.75" customHeight="1" x14ac:dyDescent="0.3">
      <c r="A628" s="1"/>
      <c r="B628" s="1"/>
      <c r="C628" s="1"/>
      <c r="D628" s="1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ht="15.75" customHeight="1" x14ac:dyDescent="0.3">
      <c r="A629" s="1"/>
      <c r="B629" s="1"/>
      <c r="C629" s="1"/>
      <c r="D629" s="1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ht="15.75" customHeight="1" x14ac:dyDescent="0.3">
      <c r="A630" s="1"/>
      <c r="B630" s="1"/>
      <c r="C630" s="1"/>
      <c r="D630" s="1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ht="15.75" customHeight="1" x14ac:dyDescent="0.3">
      <c r="A631" s="1"/>
      <c r="B631" s="1"/>
      <c r="C631" s="1"/>
      <c r="D631" s="1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ht="15.75" customHeight="1" x14ac:dyDescent="0.3">
      <c r="A632" s="1"/>
      <c r="B632" s="1"/>
      <c r="C632" s="1"/>
      <c r="D632" s="1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ht="15.75" customHeight="1" x14ac:dyDescent="0.3">
      <c r="A633" s="1"/>
      <c r="B633" s="1"/>
      <c r="C633" s="1"/>
      <c r="D633" s="1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ht="15.75" customHeight="1" x14ac:dyDescent="0.3">
      <c r="A634" s="1"/>
      <c r="B634" s="1"/>
      <c r="C634" s="1"/>
      <c r="D634" s="1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ht="15.75" customHeight="1" x14ac:dyDescent="0.3">
      <c r="A635" s="1"/>
      <c r="B635" s="1"/>
      <c r="C635" s="1"/>
      <c r="D635" s="1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ht="15.75" customHeight="1" x14ac:dyDescent="0.3">
      <c r="A636" s="1"/>
      <c r="B636" s="1"/>
      <c r="C636" s="1"/>
      <c r="D636" s="1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ht="15.75" customHeight="1" x14ac:dyDescent="0.3">
      <c r="A637" s="1"/>
      <c r="B637" s="1"/>
      <c r="C637" s="1"/>
      <c r="D637" s="1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ht="15.75" customHeight="1" x14ac:dyDescent="0.3">
      <c r="A638" s="1"/>
      <c r="B638" s="1"/>
      <c r="C638" s="1"/>
      <c r="D638" s="1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ht="15.75" customHeight="1" x14ac:dyDescent="0.3">
      <c r="A639" s="1"/>
      <c r="B639" s="1"/>
      <c r="C639" s="1"/>
      <c r="D639" s="1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ht="15.75" customHeight="1" x14ac:dyDescent="0.3">
      <c r="A640" s="1"/>
      <c r="B640" s="1"/>
      <c r="C640" s="1"/>
      <c r="D640" s="1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ht="15.75" customHeight="1" x14ac:dyDescent="0.3">
      <c r="A641" s="1"/>
      <c r="B641" s="1"/>
      <c r="C641" s="1"/>
      <c r="D641" s="1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ht="15.75" customHeight="1" x14ac:dyDescent="0.3">
      <c r="A642" s="1"/>
      <c r="B642" s="1"/>
      <c r="C642" s="1"/>
      <c r="D642" s="1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ht="15.75" customHeight="1" x14ac:dyDescent="0.3">
      <c r="A643" s="1"/>
      <c r="B643" s="1"/>
      <c r="C643" s="1"/>
      <c r="D643" s="1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ht="15.75" customHeight="1" x14ac:dyDescent="0.3">
      <c r="A644" s="1"/>
      <c r="B644" s="1"/>
      <c r="C644" s="1"/>
      <c r="D644" s="1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ht="15.75" customHeight="1" x14ac:dyDescent="0.3">
      <c r="A645" s="1"/>
      <c r="B645" s="1"/>
      <c r="C645" s="1"/>
      <c r="D645" s="1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ht="15.75" customHeight="1" x14ac:dyDescent="0.3">
      <c r="A646" s="1"/>
      <c r="B646" s="1"/>
      <c r="C646" s="1"/>
      <c r="D646" s="1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ht="15.75" customHeight="1" x14ac:dyDescent="0.3">
      <c r="A647" s="1"/>
      <c r="B647" s="1"/>
      <c r="C647" s="1"/>
      <c r="D647" s="1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ht="15.75" customHeight="1" x14ac:dyDescent="0.3">
      <c r="A648" s="1"/>
      <c r="B648" s="1"/>
      <c r="C648" s="1"/>
      <c r="D648" s="1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 ht="15.75" customHeight="1" x14ac:dyDescent="0.3">
      <c r="A649" s="1"/>
      <c r="B649" s="1"/>
      <c r="C649" s="1"/>
      <c r="D649" s="1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 ht="15.75" customHeight="1" x14ac:dyDescent="0.3">
      <c r="A650" s="1"/>
      <c r="B650" s="1"/>
      <c r="C650" s="1"/>
      <c r="D650" s="1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 ht="15.75" customHeight="1" x14ac:dyDescent="0.3">
      <c r="A651" s="1"/>
      <c r="B651" s="1"/>
      <c r="C651" s="1"/>
      <c r="D651" s="1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 ht="15.75" customHeight="1" x14ac:dyDescent="0.3">
      <c r="A652" s="1"/>
      <c r="B652" s="1"/>
      <c r="C652" s="1"/>
      <c r="D652" s="1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 ht="15.75" customHeight="1" x14ac:dyDescent="0.3">
      <c r="A653" s="1"/>
      <c r="B653" s="1"/>
      <c r="C653" s="1"/>
      <c r="D653" s="1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 ht="15.75" customHeight="1" x14ac:dyDescent="0.3">
      <c r="A654" s="1"/>
      <c r="B654" s="1"/>
      <c r="C654" s="1"/>
      <c r="D654" s="1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 ht="15.75" customHeight="1" x14ac:dyDescent="0.3">
      <c r="A655" s="1"/>
      <c r="B655" s="1"/>
      <c r="C655" s="1"/>
      <c r="D655" s="1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 ht="15.75" customHeight="1" x14ac:dyDescent="0.3">
      <c r="A656" s="1"/>
      <c r="B656" s="1"/>
      <c r="C656" s="1"/>
      <c r="D656" s="1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 ht="15.75" customHeight="1" x14ac:dyDescent="0.3">
      <c r="A657" s="1"/>
      <c r="B657" s="1"/>
      <c r="C657" s="1"/>
      <c r="D657" s="1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 ht="15.75" customHeight="1" x14ac:dyDescent="0.3">
      <c r="A658" s="1"/>
      <c r="B658" s="1"/>
      <c r="C658" s="1"/>
      <c r="D658" s="1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 ht="15.75" customHeight="1" x14ac:dyDescent="0.3">
      <c r="A659" s="1"/>
      <c r="B659" s="1"/>
      <c r="C659" s="1"/>
      <c r="D659" s="1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 ht="15.75" customHeight="1" x14ac:dyDescent="0.3">
      <c r="A660" s="1"/>
      <c r="B660" s="1"/>
      <c r="C660" s="1"/>
      <c r="D660" s="1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 ht="15.75" customHeight="1" x14ac:dyDescent="0.3">
      <c r="A661" s="1"/>
      <c r="B661" s="1"/>
      <c r="C661" s="1"/>
      <c r="D661" s="1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 ht="15.75" customHeight="1" x14ac:dyDescent="0.3">
      <c r="A662" s="1"/>
      <c r="B662" s="1"/>
      <c r="C662" s="1"/>
      <c r="D662" s="1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 ht="15.75" customHeight="1" x14ac:dyDescent="0.3">
      <c r="A663" s="1"/>
      <c r="B663" s="1"/>
      <c r="C663" s="1"/>
      <c r="D663" s="1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 ht="15.75" customHeight="1" x14ac:dyDescent="0.3">
      <c r="A664" s="1"/>
      <c r="B664" s="1"/>
      <c r="C664" s="1"/>
      <c r="D664" s="1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 ht="15.75" customHeight="1" x14ac:dyDescent="0.3">
      <c r="A665" s="1"/>
      <c r="B665" s="1"/>
      <c r="C665" s="1"/>
      <c r="D665" s="1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 ht="15.75" customHeight="1" x14ac:dyDescent="0.3">
      <c r="A666" s="1"/>
      <c r="B666" s="1"/>
      <c r="C666" s="1"/>
      <c r="D666" s="1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 ht="15.75" customHeight="1" x14ac:dyDescent="0.3">
      <c r="A667" s="1"/>
      <c r="B667" s="1"/>
      <c r="C667" s="1"/>
      <c r="D667" s="1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 ht="15.75" customHeight="1" x14ac:dyDescent="0.3">
      <c r="A668" s="1"/>
      <c r="B668" s="1"/>
      <c r="C668" s="1"/>
      <c r="D668" s="1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 ht="15.75" customHeight="1" x14ac:dyDescent="0.3">
      <c r="A669" s="1"/>
      <c r="B669" s="1"/>
      <c r="C669" s="1"/>
      <c r="D669" s="1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 ht="15.75" customHeight="1" x14ac:dyDescent="0.3">
      <c r="A670" s="1"/>
      <c r="B670" s="1"/>
      <c r="C670" s="1"/>
      <c r="D670" s="1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 ht="15.75" customHeight="1" x14ac:dyDescent="0.3">
      <c r="A671" s="1"/>
      <c r="B671" s="1"/>
      <c r="C671" s="1"/>
      <c r="D671" s="1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 ht="15.75" customHeight="1" x14ac:dyDescent="0.3">
      <c r="A672" s="1"/>
      <c r="B672" s="1"/>
      <c r="C672" s="1"/>
      <c r="D672" s="1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 ht="15.75" customHeight="1" x14ac:dyDescent="0.3">
      <c r="A673" s="1"/>
      <c r="B673" s="1"/>
      <c r="C673" s="1"/>
      <c r="D673" s="1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 ht="15.75" customHeight="1" x14ac:dyDescent="0.3">
      <c r="A674" s="1"/>
      <c r="B674" s="1"/>
      <c r="C674" s="1"/>
      <c r="D674" s="1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 ht="15.75" customHeight="1" x14ac:dyDescent="0.3">
      <c r="A675" s="1"/>
      <c r="B675" s="1"/>
      <c r="C675" s="1"/>
      <c r="D675" s="1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 ht="15.75" customHeight="1" x14ac:dyDescent="0.3">
      <c r="A676" s="1"/>
      <c r="B676" s="1"/>
      <c r="C676" s="1"/>
      <c r="D676" s="1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 ht="15.75" customHeight="1" x14ac:dyDescent="0.3">
      <c r="A677" s="1"/>
      <c r="B677" s="1"/>
      <c r="C677" s="1"/>
      <c r="D677" s="1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 ht="15.75" customHeight="1" x14ac:dyDescent="0.3">
      <c r="A678" s="1"/>
      <c r="B678" s="1"/>
      <c r="C678" s="1"/>
      <c r="D678" s="1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 ht="15.75" customHeight="1" x14ac:dyDescent="0.3">
      <c r="A679" s="1"/>
      <c r="B679" s="1"/>
      <c r="C679" s="1"/>
      <c r="D679" s="1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 ht="15.75" customHeight="1" x14ac:dyDescent="0.3">
      <c r="A680" s="1"/>
      <c r="B680" s="1"/>
      <c r="C680" s="1"/>
      <c r="D680" s="1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1:25" ht="15.75" customHeight="1" x14ac:dyDescent="0.3">
      <c r="A681" s="1"/>
      <c r="B681" s="1"/>
      <c r="C681" s="1"/>
      <c r="D681" s="1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1:25" ht="15.75" customHeight="1" x14ac:dyDescent="0.3">
      <c r="A682" s="1"/>
      <c r="B682" s="1"/>
      <c r="C682" s="1"/>
      <c r="D682" s="1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1:25" ht="15.75" customHeight="1" x14ac:dyDescent="0.3">
      <c r="A683" s="1"/>
      <c r="B683" s="1"/>
      <c r="C683" s="1"/>
      <c r="D683" s="1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1:25" ht="15.75" customHeight="1" x14ac:dyDescent="0.3">
      <c r="A684" s="1"/>
      <c r="B684" s="1"/>
      <c r="C684" s="1"/>
      <c r="D684" s="1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1:25" ht="15.75" customHeight="1" x14ac:dyDescent="0.3">
      <c r="A685" s="1"/>
      <c r="B685" s="1"/>
      <c r="C685" s="1"/>
      <c r="D685" s="1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1:25" ht="15.75" customHeight="1" x14ac:dyDescent="0.3">
      <c r="A686" s="1"/>
      <c r="B686" s="1"/>
      <c r="C686" s="1"/>
      <c r="D686" s="1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1:25" ht="15.75" customHeight="1" x14ac:dyDescent="0.3">
      <c r="A687" s="1"/>
      <c r="B687" s="1"/>
      <c r="C687" s="1"/>
      <c r="D687" s="1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1:25" ht="15.75" customHeight="1" x14ac:dyDescent="0.3">
      <c r="A688" s="1"/>
      <c r="B688" s="1"/>
      <c r="C688" s="1"/>
      <c r="D688" s="1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1:25" ht="15.75" customHeight="1" x14ac:dyDescent="0.3">
      <c r="A689" s="1"/>
      <c r="B689" s="1"/>
      <c r="C689" s="1"/>
      <c r="D689" s="1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1:25" ht="15.75" customHeight="1" x14ac:dyDescent="0.3">
      <c r="A690" s="1"/>
      <c r="B690" s="1"/>
      <c r="C690" s="1"/>
      <c r="D690" s="1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1:25" ht="15.75" customHeight="1" x14ac:dyDescent="0.3">
      <c r="A691" s="1"/>
      <c r="B691" s="1"/>
      <c r="C691" s="1"/>
      <c r="D691" s="1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1:25" ht="15.75" customHeight="1" x14ac:dyDescent="0.3">
      <c r="A692" s="1"/>
      <c r="B692" s="1"/>
      <c r="C692" s="1"/>
      <c r="D692" s="1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1:25" ht="15.75" customHeight="1" x14ac:dyDescent="0.3">
      <c r="A693" s="1"/>
      <c r="B693" s="1"/>
      <c r="C693" s="1"/>
      <c r="D693" s="1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1:25" ht="15.75" customHeight="1" x14ac:dyDescent="0.3">
      <c r="A694" s="1"/>
      <c r="B694" s="1"/>
      <c r="C694" s="1"/>
      <c r="D694" s="1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1:25" ht="15.75" customHeight="1" x14ac:dyDescent="0.3">
      <c r="A695" s="1"/>
      <c r="B695" s="1"/>
      <c r="C695" s="1"/>
      <c r="D695" s="1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1:25" ht="15.75" customHeight="1" x14ac:dyDescent="0.3">
      <c r="A696" s="1"/>
      <c r="B696" s="1"/>
      <c r="C696" s="1"/>
      <c r="D696" s="1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1:25" ht="15.75" customHeight="1" x14ac:dyDescent="0.3">
      <c r="A697" s="1"/>
      <c r="B697" s="1"/>
      <c r="C697" s="1"/>
      <c r="D697" s="1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1:25" ht="15.75" customHeight="1" x14ac:dyDescent="0.3">
      <c r="A698" s="1"/>
      <c r="B698" s="1"/>
      <c r="C698" s="1"/>
      <c r="D698" s="1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1:25" ht="15.75" customHeight="1" x14ac:dyDescent="0.3">
      <c r="A699" s="1"/>
      <c r="B699" s="1"/>
      <c r="C699" s="1"/>
      <c r="D699" s="1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1:25" ht="15.75" customHeight="1" x14ac:dyDescent="0.3">
      <c r="A700" s="1"/>
      <c r="B700" s="1"/>
      <c r="C700" s="1"/>
      <c r="D700" s="1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1:25" ht="15.75" customHeight="1" x14ac:dyDescent="0.3">
      <c r="A701" s="1"/>
      <c r="B701" s="1"/>
      <c r="C701" s="1"/>
      <c r="D701" s="1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1:25" ht="15.75" customHeight="1" x14ac:dyDescent="0.3">
      <c r="A702" s="1"/>
      <c r="B702" s="1"/>
      <c r="C702" s="1"/>
      <c r="D702" s="1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1:25" ht="15.75" customHeight="1" x14ac:dyDescent="0.3">
      <c r="A703" s="1"/>
      <c r="B703" s="1"/>
      <c r="C703" s="1"/>
      <c r="D703" s="1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1:25" ht="15.75" customHeight="1" x14ac:dyDescent="0.3">
      <c r="A704" s="1"/>
      <c r="B704" s="1"/>
      <c r="C704" s="1"/>
      <c r="D704" s="1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1:25" ht="15.75" customHeight="1" x14ac:dyDescent="0.3">
      <c r="A705" s="1"/>
      <c r="B705" s="1"/>
      <c r="C705" s="1"/>
      <c r="D705" s="1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1:25" ht="15.75" customHeight="1" x14ac:dyDescent="0.3">
      <c r="A706" s="1"/>
      <c r="B706" s="1"/>
      <c r="C706" s="1"/>
      <c r="D706" s="1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1:25" ht="15.75" customHeight="1" x14ac:dyDescent="0.3">
      <c r="A707" s="1"/>
      <c r="B707" s="1"/>
      <c r="C707" s="1"/>
      <c r="D707" s="1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1:25" ht="15.75" customHeight="1" x14ac:dyDescent="0.3">
      <c r="A708" s="1"/>
      <c r="B708" s="1"/>
      <c r="C708" s="1"/>
      <c r="D708" s="1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1:25" ht="15.75" customHeight="1" x14ac:dyDescent="0.3">
      <c r="A709" s="1"/>
      <c r="B709" s="1"/>
      <c r="C709" s="1"/>
      <c r="D709" s="1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1:25" ht="15.75" customHeight="1" x14ac:dyDescent="0.3">
      <c r="A710" s="1"/>
      <c r="B710" s="1"/>
      <c r="C710" s="1"/>
      <c r="D710" s="1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1:25" ht="15.75" customHeight="1" x14ac:dyDescent="0.3">
      <c r="A711" s="1"/>
      <c r="B711" s="1"/>
      <c r="C711" s="1"/>
      <c r="D711" s="1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1:25" ht="15.75" customHeight="1" x14ac:dyDescent="0.3">
      <c r="A712" s="1"/>
      <c r="B712" s="1"/>
      <c r="C712" s="1"/>
      <c r="D712" s="1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1:25" ht="15.75" customHeight="1" x14ac:dyDescent="0.3">
      <c r="A713" s="1"/>
      <c r="B713" s="1"/>
      <c r="C713" s="1"/>
      <c r="D713" s="1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1:25" ht="15.75" customHeight="1" x14ac:dyDescent="0.3">
      <c r="A714" s="1"/>
      <c r="B714" s="1"/>
      <c r="C714" s="1"/>
      <c r="D714" s="1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1:25" ht="15.75" customHeight="1" x14ac:dyDescent="0.3">
      <c r="A715" s="1"/>
      <c r="B715" s="1"/>
      <c r="C715" s="1"/>
      <c r="D715" s="1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1:25" ht="15.75" customHeight="1" x14ac:dyDescent="0.3">
      <c r="A716" s="1"/>
      <c r="B716" s="1"/>
      <c r="C716" s="1"/>
      <c r="D716" s="1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1:25" ht="15.75" customHeight="1" x14ac:dyDescent="0.3">
      <c r="A717" s="1"/>
      <c r="B717" s="1"/>
      <c r="C717" s="1"/>
      <c r="D717" s="1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1:25" ht="15.75" customHeight="1" x14ac:dyDescent="0.3">
      <c r="A718" s="1"/>
      <c r="B718" s="1"/>
      <c r="C718" s="1"/>
      <c r="D718" s="1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1:25" ht="15.75" customHeight="1" x14ac:dyDescent="0.3">
      <c r="A719" s="1"/>
      <c r="B719" s="1"/>
      <c r="C719" s="1"/>
      <c r="D719" s="1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1:25" ht="15.75" customHeight="1" x14ac:dyDescent="0.3">
      <c r="A720" s="1"/>
      <c r="B720" s="1"/>
      <c r="C720" s="1"/>
      <c r="D720" s="1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1:25" ht="15.75" customHeight="1" x14ac:dyDescent="0.3">
      <c r="A721" s="1"/>
      <c r="B721" s="1"/>
      <c r="C721" s="1"/>
      <c r="D721" s="1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1:25" ht="15.75" customHeight="1" x14ac:dyDescent="0.3">
      <c r="A722" s="1"/>
      <c r="B722" s="1"/>
      <c r="C722" s="1"/>
      <c r="D722" s="1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1:25" ht="15.75" customHeight="1" x14ac:dyDescent="0.3">
      <c r="A723" s="1"/>
      <c r="B723" s="1"/>
      <c r="C723" s="1"/>
      <c r="D723" s="1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1:25" ht="15.75" customHeight="1" x14ac:dyDescent="0.3">
      <c r="A724" s="1"/>
      <c r="B724" s="1"/>
      <c r="C724" s="1"/>
      <c r="D724" s="1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1:25" ht="15.75" customHeight="1" x14ac:dyDescent="0.3">
      <c r="A725" s="1"/>
      <c r="B725" s="1"/>
      <c r="C725" s="1"/>
      <c r="D725" s="1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1:25" ht="15.75" customHeight="1" x14ac:dyDescent="0.3">
      <c r="A726" s="1"/>
      <c r="B726" s="1"/>
      <c r="C726" s="1"/>
      <c r="D726" s="1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1:25" ht="15.75" customHeight="1" x14ac:dyDescent="0.3">
      <c r="A727" s="1"/>
      <c r="B727" s="1"/>
      <c r="C727" s="1"/>
      <c r="D727" s="1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1:25" ht="15.75" customHeight="1" x14ac:dyDescent="0.3">
      <c r="A728" s="1"/>
      <c r="B728" s="1"/>
      <c r="C728" s="1"/>
      <c r="D728" s="1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1:25" ht="15.75" customHeight="1" x14ac:dyDescent="0.3">
      <c r="A729" s="1"/>
      <c r="B729" s="1"/>
      <c r="C729" s="1"/>
      <c r="D729" s="1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1:25" ht="15.75" customHeight="1" x14ac:dyDescent="0.3">
      <c r="A730" s="1"/>
      <c r="B730" s="1"/>
      <c r="C730" s="1"/>
      <c r="D730" s="1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 ht="15.75" customHeight="1" x14ac:dyDescent="0.3">
      <c r="A731" s="1"/>
      <c r="B731" s="1"/>
      <c r="C731" s="1"/>
      <c r="D731" s="1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 ht="15.75" customHeight="1" x14ac:dyDescent="0.3">
      <c r="A732" s="1"/>
      <c r="B732" s="1"/>
      <c r="C732" s="1"/>
      <c r="D732" s="1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1:25" ht="15.75" customHeight="1" x14ac:dyDescent="0.3">
      <c r="A733" s="1"/>
      <c r="B733" s="1"/>
      <c r="C733" s="1"/>
      <c r="D733" s="1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5" ht="15.75" customHeight="1" x14ac:dyDescent="0.3">
      <c r="A734" s="1"/>
      <c r="B734" s="1"/>
      <c r="C734" s="1"/>
      <c r="D734" s="1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:25" ht="15.75" customHeight="1" x14ac:dyDescent="0.3">
      <c r="A735" s="1"/>
      <c r="B735" s="1"/>
      <c r="C735" s="1"/>
      <c r="D735" s="1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1:25" ht="15.75" customHeight="1" x14ac:dyDescent="0.3">
      <c r="A736" s="1"/>
      <c r="B736" s="1"/>
      <c r="C736" s="1"/>
      <c r="D736" s="1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1:25" ht="15.75" customHeight="1" x14ac:dyDescent="0.3">
      <c r="A737" s="1"/>
      <c r="B737" s="1"/>
      <c r="C737" s="1"/>
      <c r="D737" s="1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1:25" ht="15.75" customHeight="1" x14ac:dyDescent="0.3">
      <c r="A738" s="1"/>
      <c r="B738" s="1"/>
      <c r="C738" s="1"/>
      <c r="D738" s="1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1:25" ht="15.75" customHeight="1" x14ac:dyDescent="0.3">
      <c r="A739" s="1"/>
      <c r="B739" s="1"/>
      <c r="C739" s="1"/>
      <c r="D739" s="1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1:25" ht="15.75" customHeight="1" x14ac:dyDescent="0.3">
      <c r="A740" s="1"/>
      <c r="B740" s="1"/>
      <c r="C740" s="1"/>
      <c r="D740" s="1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1:25" ht="15.75" customHeight="1" x14ac:dyDescent="0.3">
      <c r="A741" s="1"/>
      <c r="B741" s="1"/>
      <c r="C741" s="1"/>
      <c r="D741" s="1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1:25" ht="15.75" customHeight="1" x14ac:dyDescent="0.3">
      <c r="A742" s="1"/>
      <c r="B742" s="1"/>
      <c r="C742" s="1"/>
      <c r="D742" s="1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1:25" ht="15.75" customHeight="1" x14ac:dyDescent="0.3">
      <c r="A743" s="1"/>
      <c r="B743" s="1"/>
      <c r="C743" s="1"/>
      <c r="D743" s="1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1:25" ht="15.75" customHeight="1" x14ac:dyDescent="0.3">
      <c r="A744" s="1"/>
      <c r="B744" s="1"/>
      <c r="C744" s="1"/>
      <c r="D744" s="1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1:25" ht="15.75" customHeight="1" x14ac:dyDescent="0.3">
      <c r="A745" s="1"/>
      <c r="B745" s="1"/>
      <c r="C745" s="1"/>
      <c r="D745" s="1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1:25" ht="15.75" customHeight="1" x14ac:dyDescent="0.3">
      <c r="A746" s="1"/>
      <c r="B746" s="1"/>
      <c r="C746" s="1"/>
      <c r="D746" s="1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1:25" ht="15.75" customHeight="1" x14ac:dyDescent="0.3">
      <c r="A747" s="1"/>
      <c r="B747" s="1"/>
      <c r="C747" s="1"/>
      <c r="D747" s="1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1:25" ht="15.75" customHeight="1" x14ac:dyDescent="0.3">
      <c r="A748" s="1"/>
      <c r="B748" s="1"/>
      <c r="C748" s="1"/>
      <c r="D748" s="1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1:25" ht="15.75" customHeight="1" x14ac:dyDescent="0.3">
      <c r="A749" s="1"/>
      <c r="B749" s="1"/>
      <c r="C749" s="1"/>
      <c r="D749" s="1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1:25" ht="15.75" customHeight="1" x14ac:dyDescent="0.3">
      <c r="A750" s="1"/>
      <c r="B750" s="1"/>
      <c r="C750" s="1"/>
      <c r="D750" s="1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1:25" ht="15.75" customHeight="1" x14ac:dyDescent="0.3">
      <c r="A751" s="1"/>
      <c r="B751" s="1"/>
      <c r="C751" s="1"/>
      <c r="D751" s="1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1:25" ht="15.75" customHeight="1" x14ac:dyDescent="0.3">
      <c r="A752" s="1"/>
      <c r="B752" s="1"/>
      <c r="C752" s="1"/>
      <c r="D752" s="1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1:25" ht="15.75" customHeight="1" x14ac:dyDescent="0.3">
      <c r="A753" s="1"/>
      <c r="B753" s="1"/>
      <c r="C753" s="1"/>
      <c r="D753" s="1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1:25" ht="15.75" customHeight="1" x14ac:dyDescent="0.3">
      <c r="A754" s="1"/>
      <c r="B754" s="1"/>
      <c r="C754" s="1"/>
      <c r="D754" s="1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 ht="15.75" customHeight="1" x14ac:dyDescent="0.3">
      <c r="A755" s="1"/>
      <c r="B755" s="1"/>
      <c r="C755" s="1"/>
      <c r="D755" s="1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 ht="15.75" customHeight="1" x14ac:dyDescent="0.3">
      <c r="A756" s="1"/>
      <c r="B756" s="1"/>
      <c r="C756" s="1"/>
      <c r="D756" s="1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1:25" ht="15.75" customHeight="1" x14ac:dyDescent="0.3">
      <c r="A757" s="1"/>
      <c r="B757" s="1"/>
      <c r="C757" s="1"/>
      <c r="D757" s="1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5" ht="15.75" customHeight="1" x14ac:dyDescent="0.3">
      <c r="A758" s="1"/>
      <c r="B758" s="1"/>
      <c r="C758" s="1"/>
      <c r="D758" s="1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5" ht="15.75" customHeight="1" x14ac:dyDescent="0.3">
      <c r="A759" s="1"/>
      <c r="B759" s="1"/>
      <c r="C759" s="1"/>
      <c r="D759" s="1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1:25" ht="15.75" customHeight="1" x14ac:dyDescent="0.3">
      <c r="A760" s="1"/>
      <c r="B760" s="1"/>
      <c r="C760" s="1"/>
      <c r="D760" s="1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1:25" ht="15.75" customHeight="1" x14ac:dyDescent="0.3">
      <c r="A761" s="1"/>
      <c r="B761" s="1"/>
      <c r="C761" s="1"/>
      <c r="D761" s="1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1:25" ht="15.75" customHeight="1" x14ac:dyDescent="0.3">
      <c r="A762" s="1"/>
      <c r="B762" s="1"/>
      <c r="C762" s="1"/>
      <c r="D762" s="1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1:25" ht="15.75" customHeight="1" x14ac:dyDescent="0.3">
      <c r="A763" s="1"/>
      <c r="B763" s="1"/>
      <c r="C763" s="1"/>
      <c r="D763" s="1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1:25" ht="15.75" customHeight="1" x14ac:dyDescent="0.3">
      <c r="A764" s="1"/>
      <c r="B764" s="1"/>
      <c r="C764" s="1"/>
      <c r="D764" s="1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1:25" ht="15.75" customHeight="1" x14ac:dyDescent="0.3">
      <c r="A765" s="1"/>
      <c r="B765" s="1"/>
      <c r="C765" s="1"/>
      <c r="D765" s="1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1:25" ht="15.75" customHeight="1" x14ac:dyDescent="0.3">
      <c r="A766" s="1"/>
      <c r="B766" s="1"/>
      <c r="C766" s="1"/>
      <c r="D766" s="1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1:25" ht="15.75" customHeight="1" x14ac:dyDescent="0.3">
      <c r="A767" s="1"/>
      <c r="B767" s="1"/>
      <c r="C767" s="1"/>
      <c r="D767" s="1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1:25" ht="15.75" customHeight="1" x14ac:dyDescent="0.3">
      <c r="A768" s="1"/>
      <c r="B768" s="1"/>
      <c r="C768" s="1"/>
      <c r="D768" s="1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1:25" ht="15.75" customHeight="1" x14ac:dyDescent="0.3">
      <c r="A769" s="1"/>
      <c r="B769" s="1"/>
      <c r="C769" s="1"/>
      <c r="D769" s="1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1:25" ht="15.75" customHeight="1" x14ac:dyDescent="0.3">
      <c r="A770" s="1"/>
      <c r="B770" s="1"/>
      <c r="C770" s="1"/>
      <c r="D770" s="1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1:25" ht="15.75" customHeight="1" x14ac:dyDescent="0.3">
      <c r="A771" s="1"/>
      <c r="B771" s="1"/>
      <c r="C771" s="1"/>
      <c r="D771" s="1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1:25" ht="15.75" customHeight="1" x14ac:dyDescent="0.3">
      <c r="A772" s="1"/>
      <c r="B772" s="1"/>
      <c r="C772" s="1"/>
      <c r="D772" s="1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1:25" ht="15.75" customHeight="1" x14ac:dyDescent="0.3">
      <c r="A773" s="1"/>
      <c r="B773" s="1"/>
      <c r="C773" s="1"/>
      <c r="D773" s="1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1:25" ht="15.75" customHeight="1" x14ac:dyDescent="0.3">
      <c r="A774" s="1"/>
      <c r="B774" s="1"/>
      <c r="C774" s="1"/>
      <c r="D774" s="1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1:25" ht="15.75" customHeight="1" x14ac:dyDescent="0.3">
      <c r="A775" s="1"/>
      <c r="B775" s="1"/>
      <c r="C775" s="1"/>
      <c r="D775" s="1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1:25" ht="15.75" customHeight="1" x14ac:dyDescent="0.3">
      <c r="A776" s="1"/>
      <c r="B776" s="1"/>
      <c r="C776" s="1"/>
      <c r="D776" s="1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1:25" ht="15.75" customHeight="1" x14ac:dyDescent="0.3">
      <c r="A777" s="1"/>
      <c r="B777" s="1"/>
      <c r="C777" s="1"/>
      <c r="D777" s="1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1:25" ht="15.75" customHeight="1" x14ac:dyDescent="0.3">
      <c r="A778" s="1"/>
      <c r="B778" s="1"/>
      <c r="C778" s="1"/>
      <c r="D778" s="1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1:25" ht="15.75" customHeight="1" x14ac:dyDescent="0.3">
      <c r="A779" s="1"/>
      <c r="B779" s="1"/>
      <c r="C779" s="1"/>
      <c r="D779" s="1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1:25" ht="15.75" customHeight="1" x14ac:dyDescent="0.3">
      <c r="A780" s="1"/>
      <c r="B780" s="1"/>
      <c r="C780" s="1"/>
      <c r="D780" s="1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1:25" ht="15.75" customHeight="1" x14ac:dyDescent="0.3">
      <c r="A781" s="1"/>
      <c r="B781" s="1"/>
      <c r="C781" s="1"/>
      <c r="D781" s="1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1:25" ht="15.75" customHeight="1" x14ac:dyDescent="0.3">
      <c r="A782" s="1"/>
      <c r="B782" s="1"/>
      <c r="C782" s="1"/>
      <c r="D782" s="1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1:25" ht="15.75" customHeight="1" x14ac:dyDescent="0.3">
      <c r="A783" s="1"/>
      <c r="B783" s="1"/>
      <c r="C783" s="1"/>
      <c r="D783" s="1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1:25" ht="15.75" customHeight="1" x14ac:dyDescent="0.3">
      <c r="A784" s="1"/>
      <c r="B784" s="1"/>
      <c r="C784" s="1"/>
      <c r="D784" s="1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1:25" ht="15.75" customHeight="1" x14ac:dyDescent="0.3">
      <c r="A785" s="1"/>
      <c r="B785" s="1"/>
      <c r="C785" s="1"/>
      <c r="D785" s="1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1:25" ht="15.75" customHeight="1" x14ac:dyDescent="0.3">
      <c r="A786" s="1"/>
      <c r="B786" s="1"/>
      <c r="C786" s="1"/>
      <c r="D786" s="1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1:25" ht="15.75" customHeight="1" x14ac:dyDescent="0.3">
      <c r="A787" s="1"/>
      <c r="B787" s="1"/>
      <c r="C787" s="1"/>
      <c r="D787" s="1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1:25" ht="15.75" customHeight="1" x14ac:dyDescent="0.3">
      <c r="A788" s="1"/>
      <c r="B788" s="1"/>
      <c r="C788" s="1"/>
      <c r="D788" s="1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1:25" ht="15.75" customHeight="1" x14ac:dyDescent="0.3">
      <c r="A789" s="1"/>
      <c r="B789" s="1"/>
      <c r="C789" s="1"/>
      <c r="D789" s="1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1:25" ht="15.75" customHeight="1" x14ac:dyDescent="0.3">
      <c r="A790" s="1"/>
      <c r="B790" s="1"/>
      <c r="C790" s="1"/>
      <c r="D790" s="1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1:25" ht="15.75" customHeight="1" x14ac:dyDescent="0.3">
      <c r="A791" s="1"/>
      <c r="B791" s="1"/>
      <c r="C791" s="1"/>
      <c r="D791" s="1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1:25" ht="15.75" customHeight="1" x14ac:dyDescent="0.3">
      <c r="A792" s="1"/>
      <c r="B792" s="1"/>
      <c r="C792" s="1"/>
      <c r="D792" s="1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1:25" ht="15.75" customHeight="1" x14ac:dyDescent="0.3">
      <c r="A793" s="1"/>
      <c r="B793" s="1"/>
      <c r="C793" s="1"/>
      <c r="D793" s="1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1:25" ht="15.75" customHeight="1" x14ac:dyDescent="0.3">
      <c r="A794" s="1"/>
      <c r="B794" s="1"/>
      <c r="C794" s="1"/>
      <c r="D794" s="1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1:25" ht="15.75" customHeight="1" x14ac:dyDescent="0.3">
      <c r="A795" s="1"/>
      <c r="B795" s="1"/>
      <c r="C795" s="1"/>
      <c r="D795" s="1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1:25" ht="15.75" customHeight="1" x14ac:dyDescent="0.3">
      <c r="A796" s="1"/>
      <c r="B796" s="1"/>
      <c r="C796" s="1"/>
      <c r="D796" s="1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1:25" ht="15.75" customHeight="1" x14ac:dyDescent="0.3">
      <c r="A797" s="1"/>
      <c r="B797" s="1"/>
      <c r="C797" s="1"/>
      <c r="D797" s="1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1:25" ht="15.75" customHeight="1" x14ac:dyDescent="0.3">
      <c r="A798" s="1"/>
      <c r="B798" s="1"/>
      <c r="C798" s="1"/>
      <c r="D798" s="1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1:25" ht="15.75" customHeight="1" x14ac:dyDescent="0.3">
      <c r="A799" s="1"/>
      <c r="B799" s="1"/>
      <c r="C799" s="1"/>
      <c r="D799" s="1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1:25" ht="15.75" customHeight="1" x14ac:dyDescent="0.3">
      <c r="A800" s="1"/>
      <c r="B800" s="1"/>
      <c r="C800" s="1"/>
      <c r="D800" s="1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1:25" ht="15.75" customHeight="1" x14ac:dyDescent="0.3">
      <c r="A801" s="1"/>
      <c r="B801" s="1"/>
      <c r="C801" s="1"/>
      <c r="D801" s="1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1:25" ht="15.75" customHeight="1" x14ac:dyDescent="0.3">
      <c r="A802" s="1"/>
      <c r="B802" s="1"/>
      <c r="C802" s="1"/>
      <c r="D802" s="1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1:25" ht="15.75" customHeight="1" x14ac:dyDescent="0.3">
      <c r="A803" s="1"/>
      <c r="B803" s="1"/>
      <c r="C803" s="1"/>
      <c r="D803" s="1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1:25" ht="15.75" customHeight="1" x14ac:dyDescent="0.3">
      <c r="A804" s="1"/>
      <c r="B804" s="1"/>
      <c r="C804" s="1"/>
      <c r="D804" s="1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1:25" ht="15.75" customHeight="1" x14ac:dyDescent="0.3">
      <c r="A805" s="1"/>
      <c r="B805" s="1"/>
      <c r="C805" s="1"/>
      <c r="D805" s="1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1:25" ht="15.75" customHeight="1" x14ac:dyDescent="0.3">
      <c r="A806" s="1"/>
      <c r="B806" s="1"/>
      <c r="C806" s="1"/>
      <c r="D806" s="1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1:25" ht="15.75" customHeight="1" x14ac:dyDescent="0.3">
      <c r="A807" s="1"/>
      <c r="B807" s="1"/>
      <c r="C807" s="1"/>
      <c r="D807" s="1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1:25" ht="15.75" customHeight="1" x14ac:dyDescent="0.3">
      <c r="A808" s="1"/>
      <c r="B808" s="1"/>
      <c r="C808" s="1"/>
      <c r="D808" s="1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1:25" ht="15.75" customHeight="1" x14ac:dyDescent="0.3">
      <c r="A809" s="1"/>
      <c r="B809" s="1"/>
      <c r="C809" s="1"/>
      <c r="D809" s="1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1:25" ht="15.75" customHeight="1" x14ac:dyDescent="0.3">
      <c r="A810" s="1"/>
      <c r="B810" s="1"/>
      <c r="C810" s="1"/>
      <c r="D810" s="1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1:25" ht="15.75" customHeight="1" x14ac:dyDescent="0.3">
      <c r="A811" s="1"/>
      <c r="B811" s="1"/>
      <c r="C811" s="1"/>
      <c r="D811" s="1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1:25" ht="15.75" customHeight="1" x14ac:dyDescent="0.3">
      <c r="A812" s="1"/>
      <c r="B812" s="1"/>
      <c r="C812" s="1"/>
      <c r="D812" s="1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1:25" ht="15.75" customHeight="1" x14ac:dyDescent="0.3">
      <c r="A813" s="1"/>
      <c r="B813" s="1"/>
      <c r="C813" s="1"/>
      <c r="D813" s="1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1:25" ht="15.75" customHeight="1" x14ac:dyDescent="0.3">
      <c r="A814" s="1"/>
      <c r="B814" s="1"/>
      <c r="C814" s="1"/>
      <c r="D814" s="1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1:25" ht="15.75" customHeight="1" x14ac:dyDescent="0.3">
      <c r="A815" s="1"/>
      <c r="B815" s="1"/>
      <c r="C815" s="1"/>
      <c r="D815" s="1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1:25" ht="15.75" customHeight="1" x14ac:dyDescent="0.3">
      <c r="A816" s="1"/>
      <c r="B816" s="1"/>
      <c r="C816" s="1"/>
      <c r="D816" s="1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1:25" ht="15.75" customHeight="1" x14ac:dyDescent="0.3">
      <c r="A817" s="1"/>
      <c r="B817" s="1"/>
      <c r="C817" s="1"/>
      <c r="D817" s="1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1:25" ht="15.75" customHeight="1" x14ac:dyDescent="0.3">
      <c r="A818" s="1"/>
      <c r="B818" s="1"/>
      <c r="C818" s="1"/>
      <c r="D818" s="1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1:25" ht="15.75" customHeight="1" x14ac:dyDescent="0.3">
      <c r="A819" s="1"/>
      <c r="B819" s="1"/>
      <c r="C819" s="1"/>
      <c r="D819" s="1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1:25" ht="15.75" customHeight="1" x14ac:dyDescent="0.3">
      <c r="A820" s="1"/>
      <c r="B820" s="1"/>
      <c r="C820" s="1"/>
      <c r="D820" s="1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1:25" ht="15.75" customHeight="1" x14ac:dyDescent="0.3">
      <c r="A821" s="1"/>
      <c r="B821" s="1"/>
      <c r="C821" s="1"/>
      <c r="D821" s="1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1:25" ht="15.75" customHeight="1" x14ac:dyDescent="0.3">
      <c r="A822" s="1"/>
      <c r="B822" s="1"/>
      <c r="C822" s="1"/>
      <c r="D822" s="1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1:25" ht="15.75" customHeight="1" x14ac:dyDescent="0.3">
      <c r="A823" s="1"/>
      <c r="B823" s="1"/>
      <c r="C823" s="1"/>
      <c r="D823" s="1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1:25" ht="15.75" customHeight="1" x14ac:dyDescent="0.3">
      <c r="A824" s="1"/>
      <c r="B824" s="1"/>
      <c r="C824" s="1"/>
      <c r="D824" s="1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1:25" ht="15.75" customHeight="1" x14ac:dyDescent="0.3">
      <c r="A825" s="1"/>
      <c r="B825" s="1"/>
      <c r="C825" s="1"/>
      <c r="D825" s="1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spans="1:25" ht="15.75" customHeight="1" x14ac:dyDescent="0.3">
      <c r="A826" s="1"/>
      <c r="B826" s="1"/>
      <c r="C826" s="1"/>
      <c r="D826" s="1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spans="1:25" ht="15.75" customHeight="1" x14ac:dyDescent="0.3">
      <c r="A827" s="1"/>
      <c r="B827" s="1"/>
      <c r="C827" s="1"/>
      <c r="D827" s="1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spans="1:25" ht="15.75" customHeight="1" x14ac:dyDescent="0.3">
      <c r="A828" s="1"/>
      <c r="B828" s="1"/>
      <c r="C828" s="1"/>
      <c r="D828" s="1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spans="1:25" ht="15.75" customHeight="1" x14ac:dyDescent="0.3">
      <c r="A829" s="1"/>
      <c r="B829" s="1"/>
      <c r="C829" s="1"/>
      <c r="D829" s="1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spans="1:25" ht="15.75" customHeight="1" x14ac:dyDescent="0.3">
      <c r="A830" s="1"/>
      <c r="B830" s="1"/>
      <c r="C830" s="1"/>
      <c r="D830" s="1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spans="1:25" ht="15.75" customHeight="1" x14ac:dyDescent="0.3">
      <c r="A831" s="1"/>
      <c r="B831" s="1"/>
      <c r="C831" s="1"/>
      <c r="D831" s="1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spans="1:25" ht="15.75" customHeight="1" x14ac:dyDescent="0.3">
      <c r="A832" s="1"/>
      <c r="B832" s="1"/>
      <c r="C832" s="1"/>
      <c r="D832" s="1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1:25" ht="15.75" customHeight="1" x14ac:dyDescent="0.3">
      <c r="A833" s="1"/>
      <c r="B833" s="1"/>
      <c r="C833" s="1"/>
      <c r="D833" s="1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1:25" ht="15.75" customHeight="1" x14ac:dyDescent="0.3">
      <c r="A834" s="1"/>
      <c r="B834" s="1"/>
      <c r="C834" s="1"/>
      <c r="D834" s="1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1:25" ht="15.75" customHeight="1" x14ac:dyDescent="0.3">
      <c r="A835" s="1"/>
      <c r="B835" s="1"/>
      <c r="C835" s="1"/>
      <c r="D835" s="1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1:25" ht="15.75" customHeight="1" x14ac:dyDescent="0.3">
      <c r="A836" s="1"/>
      <c r="B836" s="1"/>
      <c r="C836" s="1"/>
      <c r="D836" s="1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1:25" ht="15.75" customHeight="1" x14ac:dyDescent="0.3">
      <c r="A837" s="1"/>
      <c r="B837" s="1"/>
      <c r="C837" s="1"/>
      <c r="D837" s="1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1:25" ht="15.75" customHeight="1" x14ac:dyDescent="0.3">
      <c r="A838" s="1"/>
      <c r="B838" s="1"/>
      <c r="C838" s="1"/>
      <c r="D838" s="1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1:25" ht="15.75" customHeight="1" x14ac:dyDescent="0.3">
      <c r="A839" s="1"/>
      <c r="B839" s="1"/>
      <c r="C839" s="1"/>
      <c r="D839" s="1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1:25" ht="15.75" customHeight="1" x14ac:dyDescent="0.3">
      <c r="A840" s="1"/>
      <c r="B840" s="1"/>
      <c r="C840" s="1"/>
      <c r="D840" s="1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1:25" ht="15.75" customHeight="1" x14ac:dyDescent="0.3">
      <c r="A841" s="1"/>
      <c r="B841" s="1"/>
      <c r="C841" s="1"/>
      <c r="D841" s="1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1:25" ht="15.75" customHeight="1" x14ac:dyDescent="0.3">
      <c r="A842" s="1"/>
      <c r="B842" s="1"/>
      <c r="C842" s="1"/>
      <c r="D842" s="1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1:25" ht="15.75" customHeight="1" x14ac:dyDescent="0.3">
      <c r="A843" s="1"/>
      <c r="B843" s="1"/>
      <c r="C843" s="1"/>
      <c r="D843" s="1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1:25" ht="15.75" customHeight="1" x14ac:dyDescent="0.3">
      <c r="A844" s="1"/>
      <c r="B844" s="1"/>
      <c r="C844" s="1"/>
      <c r="D844" s="1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1:25" ht="15.75" customHeight="1" x14ac:dyDescent="0.3">
      <c r="A845" s="1"/>
      <c r="B845" s="1"/>
      <c r="C845" s="1"/>
      <c r="D845" s="1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1:25" ht="15.75" customHeight="1" x14ac:dyDescent="0.3">
      <c r="A846" s="1"/>
      <c r="B846" s="1"/>
      <c r="C846" s="1"/>
      <c r="D846" s="1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1:25" ht="15.75" customHeight="1" x14ac:dyDescent="0.3">
      <c r="A847" s="1"/>
      <c r="B847" s="1"/>
      <c r="C847" s="1"/>
      <c r="D847" s="1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1:25" ht="15.75" customHeight="1" x14ac:dyDescent="0.3">
      <c r="A848" s="1"/>
      <c r="B848" s="1"/>
      <c r="C848" s="1"/>
      <c r="D848" s="1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1:25" ht="15.75" customHeight="1" x14ac:dyDescent="0.3">
      <c r="A849" s="1"/>
      <c r="B849" s="1"/>
      <c r="C849" s="1"/>
      <c r="D849" s="1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1:25" ht="15.75" customHeight="1" x14ac:dyDescent="0.3">
      <c r="A850" s="1"/>
      <c r="B850" s="1"/>
      <c r="C850" s="1"/>
      <c r="D850" s="1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1:25" ht="15.75" customHeight="1" x14ac:dyDescent="0.3">
      <c r="A851" s="1"/>
      <c r="B851" s="1"/>
      <c r="C851" s="1"/>
      <c r="D851" s="1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1:25" ht="15.75" customHeight="1" x14ac:dyDescent="0.3">
      <c r="A852" s="1"/>
      <c r="B852" s="1"/>
      <c r="C852" s="1"/>
      <c r="D852" s="1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1:25" ht="15.75" customHeight="1" x14ac:dyDescent="0.3">
      <c r="A853" s="1"/>
      <c r="B853" s="1"/>
      <c r="C853" s="1"/>
      <c r="D853" s="1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1:25" ht="15.75" customHeight="1" x14ac:dyDescent="0.3">
      <c r="A854" s="1"/>
      <c r="B854" s="1"/>
      <c r="C854" s="1"/>
      <c r="D854" s="1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1:25" ht="15.75" customHeight="1" x14ac:dyDescent="0.3">
      <c r="A855" s="1"/>
      <c r="B855" s="1"/>
      <c r="C855" s="1"/>
      <c r="D855" s="1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1:25" ht="15.75" customHeight="1" x14ac:dyDescent="0.3">
      <c r="A856" s="1"/>
      <c r="B856" s="1"/>
      <c r="C856" s="1"/>
      <c r="D856" s="1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1:25" ht="15.75" customHeight="1" x14ac:dyDescent="0.3">
      <c r="A857" s="1"/>
      <c r="B857" s="1"/>
      <c r="C857" s="1"/>
      <c r="D857" s="1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1:25" ht="15.75" customHeight="1" x14ac:dyDescent="0.3">
      <c r="A858" s="1"/>
      <c r="B858" s="1"/>
      <c r="C858" s="1"/>
      <c r="D858" s="1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1:25" ht="15.75" customHeight="1" x14ac:dyDescent="0.3">
      <c r="A859" s="1"/>
      <c r="B859" s="1"/>
      <c r="C859" s="1"/>
      <c r="D859" s="1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1:25" ht="15.75" customHeight="1" x14ac:dyDescent="0.3">
      <c r="A860" s="1"/>
      <c r="B860" s="1"/>
      <c r="C860" s="1"/>
      <c r="D860" s="1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1:25" ht="15.75" customHeight="1" x14ac:dyDescent="0.3">
      <c r="A861" s="1"/>
      <c r="B861" s="1"/>
      <c r="C861" s="1"/>
      <c r="D861" s="1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1:25" ht="15.75" customHeight="1" x14ac:dyDescent="0.3">
      <c r="A862" s="1"/>
      <c r="B862" s="1"/>
      <c r="C862" s="1"/>
      <c r="D862" s="1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1:25" ht="15.75" customHeight="1" x14ac:dyDescent="0.3">
      <c r="A863" s="1"/>
      <c r="B863" s="1"/>
      <c r="C863" s="1"/>
      <c r="D863" s="1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1:25" ht="15.75" customHeight="1" x14ac:dyDescent="0.3">
      <c r="A864" s="1"/>
      <c r="B864" s="1"/>
      <c r="C864" s="1"/>
      <c r="D864" s="1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spans="1:25" ht="15.75" customHeight="1" x14ac:dyDescent="0.3">
      <c r="A865" s="1"/>
      <c r="B865" s="1"/>
      <c r="C865" s="1"/>
      <c r="D865" s="1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spans="1:25" ht="15.75" customHeight="1" x14ac:dyDescent="0.3">
      <c r="A866" s="1"/>
      <c r="B866" s="1"/>
      <c r="C866" s="1"/>
      <c r="D866" s="1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spans="1:25" ht="15.75" customHeight="1" x14ac:dyDescent="0.3">
      <c r="A867" s="1"/>
      <c r="B867" s="1"/>
      <c r="C867" s="1"/>
      <c r="D867" s="1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spans="1:25" ht="15.75" customHeight="1" x14ac:dyDescent="0.3">
      <c r="A868" s="1"/>
      <c r="B868" s="1"/>
      <c r="C868" s="1"/>
      <c r="D868" s="1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spans="1:25" ht="15.75" customHeight="1" x14ac:dyDescent="0.3">
      <c r="A869" s="1"/>
      <c r="B869" s="1"/>
      <c r="C869" s="1"/>
      <c r="D869" s="1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1:25" ht="15.75" customHeight="1" x14ac:dyDescent="0.3">
      <c r="A870" s="1"/>
      <c r="B870" s="1"/>
      <c r="C870" s="1"/>
      <c r="D870" s="1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spans="1:25" ht="15.75" customHeight="1" x14ac:dyDescent="0.3">
      <c r="A871" s="1"/>
      <c r="B871" s="1"/>
      <c r="C871" s="1"/>
      <c r="D871" s="1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spans="1:25" ht="15.75" customHeight="1" x14ac:dyDescent="0.3">
      <c r="A872" s="1"/>
      <c r="B872" s="1"/>
      <c r="C872" s="1"/>
      <c r="D872" s="1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spans="1:25" ht="15.75" customHeight="1" x14ac:dyDescent="0.3">
      <c r="A873" s="1"/>
      <c r="B873" s="1"/>
      <c r="C873" s="1"/>
      <c r="D873" s="1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spans="1:25" ht="15.75" customHeight="1" x14ac:dyDescent="0.3">
      <c r="A874" s="1"/>
      <c r="B874" s="1"/>
      <c r="C874" s="1"/>
      <c r="D874" s="1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1:25" ht="15.75" customHeight="1" x14ac:dyDescent="0.3">
      <c r="A875" s="1"/>
      <c r="B875" s="1"/>
      <c r="C875" s="1"/>
      <c r="D875" s="1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spans="1:25" ht="15.75" customHeight="1" x14ac:dyDescent="0.3">
      <c r="A876" s="1"/>
      <c r="B876" s="1"/>
      <c r="C876" s="1"/>
      <c r="D876" s="1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spans="1:25" ht="15.75" customHeight="1" x14ac:dyDescent="0.3">
      <c r="A877" s="1"/>
      <c r="B877" s="1"/>
      <c r="C877" s="1"/>
      <c r="D877" s="1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spans="1:25" ht="15.75" customHeight="1" x14ac:dyDescent="0.3">
      <c r="A878" s="1"/>
      <c r="B878" s="1"/>
      <c r="C878" s="1"/>
      <c r="D878" s="1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spans="1:25" ht="15.75" customHeight="1" x14ac:dyDescent="0.3">
      <c r="A879" s="1"/>
      <c r="B879" s="1"/>
      <c r="C879" s="1"/>
      <c r="D879" s="1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spans="1:25" ht="15.75" customHeight="1" x14ac:dyDescent="0.3">
      <c r="A880" s="1"/>
      <c r="B880" s="1"/>
      <c r="C880" s="1"/>
      <c r="D880" s="1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spans="1:25" ht="15.75" customHeight="1" x14ac:dyDescent="0.3">
      <c r="A881" s="1"/>
      <c r="B881" s="1"/>
      <c r="C881" s="1"/>
      <c r="D881" s="1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spans="1:25" ht="15.75" customHeight="1" x14ac:dyDescent="0.3">
      <c r="A882" s="1"/>
      <c r="B882" s="1"/>
      <c r="C882" s="1"/>
      <c r="D882" s="1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1:25" ht="15.75" customHeight="1" x14ac:dyDescent="0.3">
      <c r="A883" s="1"/>
      <c r="B883" s="1"/>
      <c r="C883" s="1"/>
      <c r="D883" s="1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1:25" ht="15.75" customHeight="1" x14ac:dyDescent="0.3">
      <c r="A884" s="1"/>
      <c r="B884" s="1"/>
      <c r="C884" s="1"/>
      <c r="D884" s="1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spans="1:25" ht="15.75" customHeight="1" x14ac:dyDescent="0.3">
      <c r="A885" s="1"/>
      <c r="B885" s="1"/>
      <c r="C885" s="1"/>
      <c r="D885" s="1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spans="1:25" ht="15.75" customHeight="1" x14ac:dyDescent="0.3">
      <c r="A886" s="1"/>
      <c r="B886" s="1"/>
      <c r="C886" s="1"/>
      <c r="D886" s="1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1:25" ht="15.75" customHeight="1" x14ac:dyDescent="0.3">
      <c r="A887" s="1"/>
      <c r="B887" s="1"/>
      <c r="C887" s="1"/>
      <c r="D887" s="1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1:25" ht="15.75" customHeight="1" x14ac:dyDescent="0.3">
      <c r="A888" s="1"/>
      <c r="B888" s="1"/>
      <c r="C888" s="1"/>
      <c r="D888" s="1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spans="1:25" ht="15.75" customHeight="1" x14ac:dyDescent="0.3">
      <c r="A889" s="1"/>
      <c r="B889" s="1"/>
      <c r="C889" s="1"/>
      <c r="D889" s="1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spans="1:25" ht="15.75" customHeight="1" x14ac:dyDescent="0.3">
      <c r="A890" s="1"/>
      <c r="B890" s="1"/>
      <c r="C890" s="1"/>
      <c r="D890" s="1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spans="1:25" ht="15.75" customHeight="1" x14ac:dyDescent="0.3">
      <c r="A891" s="1"/>
      <c r="B891" s="1"/>
      <c r="C891" s="1"/>
      <c r="D891" s="1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spans="1:25" ht="15.75" customHeight="1" x14ac:dyDescent="0.3">
      <c r="A892" s="1"/>
      <c r="B892" s="1"/>
      <c r="C892" s="1"/>
      <c r="D892" s="1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spans="1:25" ht="15.75" customHeight="1" x14ac:dyDescent="0.3">
      <c r="A893" s="1"/>
      <c r="B893" s="1"/>
      <c r="C893" s="1"/>
      <c r="D893" s="1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spans="1:25" ht="15.75" customHeight="1" x14ac:dyDescent="0.3">
      <c r="A894" s="1"/>
      <c r="B894" s="1"/>
      <c r="C894" s="1"/>
      <c r="D894" s="1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spans="1:25" ht="15.75" customHeight="1" x14ac:dyDescent="0.3">
      <c r="A895" s="1"/>
      <c r="B895" s="1"/>
      <c r="C895" s="1"/>
      <c r="D895" s="1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spans="1:25" ht="15.75" customHeight="1" x14ac:dyDescent="0.3">
      <c r="A896" s="1"/>
      <c r="B896" s="1"/>
      <c r="C896" s="1"/>
      <c r="D896" s="1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1:25" ht="15.75" customHeight="1" x14ac:dyDescent="0.3">
      <c r="A897" s="1"/>
      <c r="B897" s="1"/>
      <c r="C897" s="1"/>
      <c r="D897" s="1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spans="1:25" ht="15.75" customHeight="1" x14ac:dyDescent="0.3">
      <c r="A898" s="1"/>
      <c r="B898" s="1"/>
      <c r="C898" s="1"/>
      <c r="D898" s="1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spans="1:25" ht="15.75" customHeight="1" x14ac:dyDescent="0.3">
      <c r="A899" s="1"/>
      <c r="B899" s="1"/>
      <c r="C899" s="1"/>
      <c r="D899" s="1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spans="1:25" ht="15.75" customHeight="1" x14ac:dyDescent="0.3">
      <c r="A900" s="1"/>
      <c r="B900" s="1"/>
      <c r="C900" s="1"/>
      <c r="D900" s="1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spans="1:25" ht="15.75" customHeight="1" x14ac:dyDescent="0.3">
      <c r="A901" s="1"/>
      <c r="B901" s="1"/>
      <c r="C901" s="1"/>
      <c r="D901" s="1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spans="1:25" ht="15.75" customHeight="1" x14ac:dyDescent="0.3">
      <c r="A902" s="1"/>
      <c r="B902" s="1"/>
      <c r="C902" s="1"/>
      <c r="D902" s="1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spans="1:25" ht="15.75" customHeight="1" x14ac:dyDescent="0.3">
      <c r="A903" s="1"/>
      <c r="B903" s="1"/>
      <c r="C903" s="1"/>
      <c r="D903" s="1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spans="1:25" ht="15.75" customHeight="1" x14ac:dyDescent="0.3">
      <c r="A904" s="1"/>
      <c r="B904" s="1"/>
      <c r="C904" s="1"/>
      <c r="D904" s="1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spans="1:25" ht="15.75" customHeight="1" x14ac:dyDescent="0.3">
      <c r="A905" s="1"/>
      <c r="B905" s="1"/>
      <c r="C905" s="1"/>
      <c r="D905" s="1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spans="1:25" ht="15.75" customHeight="1" x14ac:dyDescent="0.3">
      <c r="A906" s="1"/>
      <c r="B906" s="1"/>
      <c r="C906" s="1"/>
      <c r="D906" s="1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spans="1:25" ht="15.75" customHeight="1" x14ac:dyDescent="0.3">
      <c r="A907" s="1"/>
      <c r="B907" s="1"/>
      <c r="C907" s="1"/>
      <c r="D907" s="1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spans="1:25" ht="15.75" customHeight="1" x14ac:dyDescent="0.3">
      <c r="A908" s="1"/>
      <c r="B908" s="1"/>
      <c r="C908" s="1"/>
      <c r="D908" s="1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spans="1:25" ht="15.75" customHeight="1" x14ac:dyDescent="0.3">
      <c r="A909" s="1"/>
      <c r="B909" s="1"/>
      <c r="C909" s="1"/>
      <c r="D909" s="1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spans="1:25" ht="15.75" customHeight="1" x14ac:dyDescent="0.3">
      <c r="A910" s="1"/>
      <c r="B910" s="1"/>
      <c r="C910" s="1"/>
      <c r="D910" s="1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spans="1:25" ht="15.75" customHeight="1" x14ac:dyDescent="0.3">
      <c r="A911" s="1"/>
      <c r="B911" s="1"/>
      <c r="C911" s="1"/>
      <c r="D911" s="1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spans="1:25" ht="15.75" customHeight="1" x14ac:dyDescent="0.3">
      <c r="A912" s="1"/>
      <c r="B912" s="1"/>
      <c r="C912" s="1"/>
      <c r="D912" s="1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spans="1:25" ht="15.75" customHeight="1" x14ac:dyDescent="0.3">
      <c r="A913" s="1"/>
      <c r="B913" s="1"/>
      <c r="C913" s="1"/>
      <c r="D913" s="1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spans="1:25" ht="15.75" customHeight="1" x14ac:dyDescent="0.3">
      <c r="A914" s="1"/>
      <c r="B914" s="1"/>
      <c r="C914" s="1"/>
      <c r="D914" s="1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spans="1:25" ht="15.75" customHeight="1" x14ac:dyDescent="0.3">
      <c r="A915" s="1"/>
      <c r="B915" s="1"/>
      <c r="C915" s="1"/>
      <c r="D915" s="1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spans="1:25" ht="15.75" customHeight="1" x14ac:dyDescent="0.3">
      <c r="A916" s="1"/>
      <c r="B916" s="1"/>
      <c r="C916" s="1"/>
      <c r="D916" s="1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spans="1:25" ht="15.75" customHeight="1" x14ac:dyDescent="0.3">
      <c r="A917" s="1"/>
      <c r="B917" s="1"/>
      <c r="C917" s="1"/>
      <c r="D917" s="1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spans="1:25" ht="15.75" customHeight="1" x14ac:dyDescent="0.3">
      <c r="A918" s="1"/>
      <c r="B918" s="1"/>
      <c r="C918" s="1"/>
      <c r="D918" s="1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spans="1:25" ht="15.75" customHeight="1" x14ac:dyDescent="0.3">
      <c r="A919" s="1"/>
      <c r="B919" s="1"/>
      <c r="C919" s="1"/>
      <c r="D919" s="1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spans="1:25" ht="15.75" customHeight="1" x14ac:dyDescent="0.3">
      <c r="A920" s="1"/>
      <c r="B920" s="1"/>
      <c r="C920" s="1"/>
      <c r="D920" s="1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spans="1:25" ht="15.75" customHeight="1" x14ac:dyDescent="0.3">
      <c r="A921" s="1"/>
      <c r="B921" s="1"/>
      <c r="C921" s="1"/>
      <c r="D921" s="1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spans="1:25" ht="15.75" customHeight="1" x14ac:dyDescent="0.3">
      <c r="A922" s="1"/>
      <c r="B922" s="1"/>
      <c r="C922" s="1"/>
      <c r="D922" s="1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spans="1:25" ht="15.75" customHeight="1" x14ac:dyDescent="0.3">
      <c r="A923" s="1"/>
      <c r="B923" s="1"/>
      <c r="C923" s="1"/>
      <c r="D923" s="1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spans="1:25" ht="15.75" customHeight="1" x14ac:dyDescent="0.3">
      <c r="A924" s="1"/>
      <c r="B924" s="1"/>
      <c r="C924" s="1"/>
      <c r="D924" s="1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spans="1:25" ht="15.75" customHeight="1" x14ac:dyDescent="0.3">
      <c r="A925" s="1"/>
      <c r="B925" s="1"/>
      <c r="C925" s="1"/>
      <c r="D925" s="1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spans="1:25" ht="15.75" customHeight="1" x14ac:dyDescent="0.3">
      <c r="A926" s="1"/>
      <c r="B926" s="1"/>
      <c r="C926" s="1"/>
      <c r="D926" s="1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spans="1:25" ht="15.75" customHeight="1" x14ac:dyDescent="0.3">
      <c r="A927" s="1"/>
      <c r="B927" s="1"/>
      <c r="C927" s="1"/>
      <c r="D927" s="1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spans="1:25" ht="15.75" customHeight="1" x14ac:dyDescent="0.3">
      <c r="A928" s="1"/>
      <c r="B928" s="1"/>
      <c r="C928" s="1"/>
      <c r="D928" s="1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spans="1:25" ht="15.75" customHeight="1" x14ac:dyDescent="0.3">
      <c r="A929" s="1"/>
      <c r="B929" s="1"/>
      <c r="C929" s="1"/>
      <c r="D929" s="1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spans="1:25" ht="15.75" customHeight="1" x14ac:dyDescent="0.3">
      <c r="A930" s="1"/>
      <c r="B930" s="1"/>
      <c r="C930" s="1"/>
      <c r="D930" s="1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spans="1:25" ht="15.75" customHeight="1" x14ac:dyDescent="0.3">
      <c r="A931" s="1"/>
      <c r="B931" s="1"/>
      <c r="C931" s="1"/>
      <c r="D931" s="1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spans="1:25" ht="15.75" customHeight="1" x14ac:dyDescent="0.3">
      <c r="A932" s="1"/>
      <c r="B932" s="1"/>
      <c r="C932" s="1"/>
      <c r="D932" s="1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spans="1:25" ht="15.75" customHeight="1" x14ac:dyDescent="0.3">
      <c r="A933" s="1"/>
      <c r="B933" s="1"/>
      <c r="C933" s="1"/>
      <c r="D933" s="1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spans="1:25" ht="15.75" customHeight="1" x14ac:dyDescent="0.3">
      <c r="A934" s="1"/>
      <c r="B934" s="1"/>
      <c r="C934" s="1"/>
      <c r="D934" s="1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spans="1:25" ht="15.75" customHeight="1" x14ac:dyDescent="0.3">
      <c r="A935" s="1"/>
      <c r="B935" s="1"/>
      <c r="C935" s="1"/>
      <c r="D935" s="1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spans="1:25" ht="15.75" customHeight="1" x14ac:dyDescent="0.3">
      <c r="A936" s="1"/>
      <c r="B936" s="1"/>
      <c r="C936" s="1"/>
      <c r="D936" s="1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spans="1:25" ht="15.75" customHeight="1" x14ac:dyDescent="0.3">
      <c r="A937" s="1"/>
      <c r="B937" s="1"/>
      <c r="C937" s="1"/>
      <c r="D937" s="1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spans="1:25" ht="15.75" customHeight="1" x14ac:dyDescent="0.3">
      <c r="A938" s="1"/>
      <c r="B938" s="1"/>
      <c r="C938" s="1"/>
      <c r="D938" s="1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spans="1:25" ht="15.75" customHeight="1" x14ac:dyDescent="0.3">
      <c r="A939" s="1"/>
      <c r="B939" s="1"/>
      <c r="C939" s="1"/>
      <c r="D939" s="1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spans="1:25" ht="15.75" customHeight="1" x14ac:dyDescent="0.3">
      <c r="A940" s="1"/>
      <c r="B940" s="1"/>
      <c r="C940" s="1"/>
      <c r="D940" s="1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spans="1:25" ht="15.75" customHeight="1" x14ac:dyDescent="0.3">
      <c r="A941" s="1"/>
      <c r="B941" s="1"/>
      <c r="C941" s="1"/>
      <c r="D941" s="1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spans="1:25" ht="15.75" customHeight="1" x14ac:dyDescent="0.3">
      <c r="A942" s="1"/>
      <c r="B942" s="1"/>
      <c r="C942" s="1"/>
      <c r="D942" s="1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spans="1:25" ht="15.75" customHeight="1" x14ac:dyDescent="0.3">
      <c r="A943" s="1"/>
      <c r="B943" s="1"/>
      <c r="C943" s="1"/>
      <c r="D943" s="1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spans="1:25" ht="15.75" customHeight="1" x14ac:dyDescent="0.3">
      <c r="A944" s="1"/>
      <c r="B944" s="1"/>
      <c r="C944" s="1"/>
      <c r="D944" s="1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spans="1:25" ht="15.75" customHeight="1" x14ac:dyDescent="0.3">
      <c r="A945" s="1"/>
      <c r="B945" s="1"/>
      <c r="C945" s="1"/>
      <c r="D945" s="1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spans="1:25" ht="15.75" customHeight="1" x14ac:dyDescent="0.3">
      <c r="A946" s="1"/>
      <c r="B946" s="1"/>
      <c r="C946" s="1"/>
      <c r="D946" s="1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spans="1:25" ht="15.75" customHeight="1" x14ac:dyDescent="0.3">
      <c r="A947" s="1"/>
      <c r="B947" s="1"/>
      <c r="C947" s="1"/>
      <c r="D947" s="1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spans="1:25" ht="15.75" customHeight="1" x14ac:dyDescent="0.3">
      <c r="A948" s="1"/>
      <c r="B948" s="1"/>
      <c r="C948" s="1"/>
      <c r="D948" s="1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spans="1:25" ht="15.75" customHeight="1" x14ac:dyDescent="0.3">
      <c r="A949" s="1"/>
      <c r="B949" s="1"/>
      <c r="C949" s="1"/>
      <c r="D949" s="1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spans="1:25" ht="15.75" customHeight="1" x14ac:dyDescent="0.3">
      <c r="A950" s="1"/>
      <c r="B950" s="1"/>
      <c r="C950" s="1"/>
      <c r="D950" s="1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spans="1:25" ht="15.75" customHeight="1" x14ac:dyDescent="0.3">
      <c r="A951" s="1"/>
      <c r="B951" s="1"/>
      <c r="C951" s="1"/>
      <c r="D951" s="1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spans="1:25" ht="15.75" customHeight="1" x14ac:dyDescent="0.3">
      <c r="A952" s="1"/>
      <c r="B952" s="1"/>
      <c r="C952" s="1"/>
      <c r="D952" s="1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spans="1:25" ht="15.75" customHeight="1" x14ac:dyDescent="0.3">
      <c r="A953" s="1"/>
      <c r="B953" s="1"/>
      <c r="C953" s="1"/>
      <c r="D953" s="1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spans="1:25" ht="15.75" customHeight="1" x14ac:dyDescent="0.3">
      <c r="A954" s="1"/>
      <c r="B954" s="1"/>
      <c r="C954" s="1"/>
      <c r="D954" s="1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spans="1:25" ht="15.75" customHeight="1" x14ac:dyDescent="0.3">
      <c r="A955" s="1"/>
      <c r="B955" s="1"/>
      <c r="C955" s="1"/>
      <c r="D955" s="1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spans="1:25" ht="15.75" customHeight="1" x14ac:dyDescent="0.3">
      <c r="A956" s="1"/>
      <c r="B956" s="1"/>
      <c r="C956" s="1"/>
      <c r="D956" s="1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 spans="1:25" ht="15.75" customHeight="1" x14ac:dyDescent="0.3">
      <c r="A957" s="1"/>
      <c r="B957" s="1"/>
      <c r="C957" s="1"/>
      <c r="D957" s="1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 spans="1:25" ht="15.75" customHeight="1" x14ac:dyDescent="0.3">
      <c r="A958" s="1"/>
      <c r="B958" s="1"/>
      <c r="C958" s="1"/>
      <c r="D958" s="1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 spans="1:25" ht="15.75" customHeight="1" x14ac:dyDescent="0.3">
      <c r="A959" s="1"/>
      <c r="B959" s="1"/>
      <c r="C959" s="1"/>
      <c r="D959" s="1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 spans="1:25" ht="15.75" customHeight="1" x14ac:dyDescent="0.3">
      <c r="A960" s="1"/>
      <c r="B960" s="1"/>
      <c r="C960" s="1"/>
      <c r="D960" s="1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 spans="1:25" ht="15.75" customHeight="1" x14ac:dyDescent="0.3">
      <c r="A961" s="1"/>
      <c r="B961" s="1"/>
      <c r="C961" s="1"/>
      <c r="D961" s="1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 spans="1:25" ht="15.75" customHeight="1" x14ac:dyDescent="0.3">
      <c r="A962" s="1"/>
      <c r="B962" s="1"/>
      <c r="C962" s="1"/>
      <c r="D962" s="1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  <row r="963" spans="1:25" ht="15.75" customHeight="1" x14ac:dyDescent="0.3">
      <c r="A963" s="1"/>
      <c r="B963" s="1"/>
      <c r="C963" s="1"/>
      <c r="D963" s="1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</row>
    <row r="964" spans="1:25" ht="15.75" customHeight="1" x14ac:dyDescent="0.3">
      <c r="A964" s="1"/>
      <c r="B964" s="1"/>
      <c r="C964" s="1"/>
      <c r="D964" s="1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</row>
    <row r="965" spans="1:25" ht="15.75" customHeight="1" x14ac:dyDescent="0.3">
      <c r="A965" s="1"/>
      <c r="B965" s="1"/>
      <c r="C965" s="1"/>
      <c r="D965" s="1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</row>
    <row r="966" spans="1:25" ht="15.75" customHeight="1" x14ac:dyDescent="0.3">
      <c r="A966" s="1"/>
      <c r="B966" s="1"/>
      <c r="C966" s="1"/>
      <c r="D966" s="1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</row>
    <row r="967" spans="1:25" ht="15.75" customHeight="1" x14ac:dyDescent="0.3">
      <c r="A967" s="1"/>
      <c r="B967" s="1"/>
      <c r="C967" s="1"/>
      <c r="D967" s="1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</row>
    <row r="968" spans="1:25" ht="15.75" customHeight="1" x14ac:dyDescent="0.3">
      <c r="A968" s="1"/>
      <c r="B968" s="1"/>
      <c r="C968" s="1"/>
      <c r="D968" s="1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</row>
    <row r="969" spans="1:25" ht="15.75" customHeight="1" x14ac:dyDescent="0.3">
      <c r="A969" s="1"/>
      <c r="B969" s="1"/>
      <c r="C969" s="1"/>
      <c r="D969" s="1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</row>
    <row r="970" spans="1:25" ht="15.75" customHeight="1" x14ac:dyDescent="0.3">
      <c r="A970" s="1"/>
      <c r="B970" s="1"/>
      <c r="C970" s="1"/>
      <c r="D970" s="1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</row>
    <row r="971" spans="1:25" ht="15.75" customHeight="1" x14ac:dyDescent="0.3">
      <c r="A971" s="1"/>
      <c r="B971" s="1"/>
      <c r="C971" s="1"/>
      <c r="D971" s="1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</row>
    <row r="972" spans="1:25" ht="15.75" customHeight="1" x14ac:dyDescent="0.3">
      <c r="A972" s="1"/>
      <c r="B972" s="1"/>
      <c r="C972" s="1"/>
      <c r="D972" s="1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</row>
    <row r="973" spans="1:25" ht="15.75" customHeight="1" x14ac:dyDescent="0.3">
      <c r="A973" s="1"/>
      <c r="B973" s="1"/>
      <c r="C973" s="1"/>
      <c r="D973" s="1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</row>
    <row r="974" spans="1:25" ht="15.75" customHeight="1" x14ac:dyDescent="0.3">
      <c r="A974" s="1"/>
      <c r="B974" s="1"/>
      <c r="C974" s="1"/>
      <c r="D974" s="1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</row>
    <row r="975" spans="1:25" ht="15.75" customHeight="1" x14ac:dyDescent="0.3">
      <c r="A975" s="1"/>
      <c r="B975" s="1"/>
      <c r="C975" s="1"/>
      <c r="D975" s="1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</row>
    <row r="976" spans="1:25" ht="15.75" customHeight="1" x14ac:dyDescent="0.3">
      <c r="A976" s="1"/>
      <c r="B976" s="1"/>
      <c r="C976" s="1"/>
      <c r="D976" s="1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</row>
    <row r="977" spans="1:25" ht="15.75" customHeight="1" x14ac:dyDescent="0.3">
      <c r="A977" s="1"/>
      <c r="B977" s="1"/>
      <c r="C977" s="1"/>
      <c r="D977" s="1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</row>
    <row r="978" spans="1:25" ht="15.75" customHeight="1" x14ac:dyDescent="0.3">
      <c r="A978" s="1"/>
      <c r="B978" s="1"/>
      <c r="C978" s="1"/>
      <c r="D978" s="1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</row>
    <row r="979" spans="1:25" ht="15.75" customHeight="1" x14ac:dyDescent="0.3">
      <c r="A979" s="1"/>
      <c r="B979" s="1"/>
      <c r="C979" s="1"/>
      <c r="D979" s="1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</row>
    <row r="980" spans="1:25" ht="15.75" customHeight="1" x14ac:dyDescent="0.3">
      <c r="A980" s="1"/>
      <c r="B980" s="1"/>
      <c r="C980" s="1"/>
      <c r="D980" s="1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</row>
    <row r="981" spans="1:25" ht="15.75" customHeight="1" x14ac:dyDescent="0.3">
      <c r="A981" s="1"/>
      <c r="B981" s="1"/>
      <c r="C981" s="1"/>
      <c r="D981" s="1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</row>
    <row r="982" spans="1:25" ht="15.75" customHeight="1" x14ac:dyDescent="0.3">
      <c r="A982" s="1"/>
      <c r="B982" s="1"/>
      <c r="C982" s="1"/>
      <c r="D982" s="1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</row>
    <row r="983" spans="1:25" ht="15.75" customHeight="1" x14ac:dyDescent="0.3">
      <c r="A983" s="1"/>
      <c r="B983" s="1"/>
      <c r="C983" s="1"/>
      <c r="D983" s="1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</row>
    <row r="984" spans="1:25" ht="15.75" customHeight="1" x14ac:dyDescent="0.3">
      <c r="A984" s="1"/>
      <c r="B984" s="1"/>
      <c r="C984" s="1"/>
      <c r="D984" s="1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</row>
    <row r="985" spans="1:25" ht="15.75" customHeight="1" x14ac:dyDescent="0.3">
      <c r="A985" s="1"/>
      <c r="B985" s="1"/>
      <c r="C985" s="1"/>
      <c r="D985" s="1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</row>
    <row r="986" spans="1:25" ht="15.75" customHeight="1" x14ac:dyDescent="0.3">
      <c r="A986" s="1"/>
      <c r="B986" s="1"/>
      <c r="C986" s="1"/>
      <c r="D986" s="1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</row>
    <row r="987" spans="1:25" ht="15.75" customHeight="1" x14ac:dyDescent="0.3">
      <c r="A987" s="1"/>
      <c r="B987" s="1"/>
      <c r="C987" s="1"/>
      <c r="D987" s="1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</row>
    <row r="988" spans="1:25" ht="15.75" customHeight="1" x14ac:dyDescent="0.3">
      <c r="A988" s="1"/>
      <c r="B988" s="1"/>
      <c r="C988" s="1"/>
      <c r="D988" s="1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</row>
    <row r="989" spans="1:25" ht="15.75" customHeight="1" x14ac:dyDescent="0.3">
      <c r="A989" s="1"/>
      <c r="B989" s="1"/>
      <c r="C989" s="1"/>
      <c r="D989" s="1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</row>
    <row r="990" spans="1:25" ht="15.75" customHeight="1" x14ac:dyDescent="0.3">
      <c r="A990" s="1"/>
      <c r="B990" s="1"/>
      <c r="C990" s="1"/>
      <c r="D990" s="1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</row>
    <row r="991" spans="1:25" ht="15.75" customHeight="1" x14ac:dyDescent="0.3">
      <c r="A991" s="1"/>
      <c r="B991" s="1"/>
      <c r="C991" s="1"/>
      <c r="D991" s="1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</row>
    <row r="992" spans="1:25" ht="15.75" customHeight="1" x14ac:dyDescent="0.3">
      <c r="A992" s="1"/>
      <c r="B992" s="1"/>
      <c r="C992" s="1"/>
      <c r="D992" s="1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</row>
    <row r="993" spans="1:25" ht="15.75" customHeight="1" x14ac:dyDescent="0.3">
      <c r="A993" s="1"/>
      <c r="B993" s="1"/>
      <c r="C993" s="1"/>
      <c r="D993" s="1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</row>
    <row r="994" spans="1:25" ht="15.75" customHeight="1" x14ac:dyDescent="0.3">
      <c r="A994" s="1"/>
      <c r="B994" s="1"/>
      <c r="C994" s="1"/>
      <c r="D994" s="1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</row>
    <row r="995" spans="1:25" ht="15.75" customHeight="1" x14ac:dyDescent="0.3">
      <c r="A995" s="1"/>
      <c r="B995" s="1"/>
      <c r="C995" s="1"/>
      <c r="D995" s="1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</row>
    <row r="996" spans="1:25" ht="15.75" customHeight="1" x14ac:dyDescent="0.3">
      <c r="A996" s="1"/>
      <c r="B996" s="1"/>
      <c r="C996" s="1"/>
      <c r="D996" s="1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</row>
    <row r="997" spans="1:25" ht="15.75" customHeight="1" x14ac:dyDescent="0.3">
      <c r="A997" s="1"/>
      <c r="B997" s="1"/>
      <c r="C997" s="1"/>
      <c r="D997" s="1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</row>
    <row r="998" spans="1:25" ht="15.75" customHeight="1" x14ac:dyDescent="0.3">
      <c r="A998" s="1"/>
      <c r="B998" s="1"/>
      <c r="C998" s="1"/>
      <c r="D998" s="1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</row>
    <row r="999" spans="1:25" ht="15.75" customHeight="1" x14ac:dyDescent="0.3">
      <c r="A999" s="1"/>
      <c r="B999" s="1"/>
      <c r="C999" s="1"/>
      <c r="D999" s="1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</row>
  </sheetData>
  <mergeCells count="4">
    <mergeCell ref="A1:C1"/>
    <mergeCell ref="A2:C2"/>
    <mergeCell ref="A3:G3"/>
    <mergeCell ref="A4:G4"/>
  </mergeCells>
  <conditionalFormatting sqref="F6:F52">
    <cfRule type="cellIs" dxfId="7" priority="1" operator="lessThan">
      <formula>11</formula>
    </cfRule>
  </conditionalFormatting>
  <conditionalFormatting sqref="F6:F52">
    <cfRule type="cellIs" dxfId="6" priority="2" operator="lessThan">
      <formula>11</formula>
    </cfRule>
  </conditionalFormatting>
  <printOptions horizontalCentered="1"/>
  <pageMargins left="0.7" right="0.7" top="0.75" bottom="0.75" header="0" footer="0"/>
  <pageSetup fitToWidth="0" orientation="portrait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Y999"/>
  <sheetViews>
    <sheetView showGridLines="0" workbookViewId="0">
      <selection activeCell="E59" sqref="E59"/>
    </sheetView>
  </sheetViews>
  <sheetFormatPr defaultColWidth="12.6640625" defaultRowHeight="15" customHeight="1" x14ac:dyDescent="0.25"/>
  <cols>
    <col min="2" max="2" width="13.33203125" customWidth="1"/>
    <col min="3" max="3" width="16.88671875" customWidth="1"/>
    <col min="4" max="4" width="15.77734375" customWidth="1"/>
    <col min="7" max="7" width="9.88671875" customWidth="1"/>
  </cols>
  <sheetData>
    <row r="1" spans="1:25" ht="15.75" customHeight="1" x14ac:dyDescent="0.3">
      <c r="A1" s="44" t="s">
        <v>0</v>
      </c>
      <c r="B1" s="34"/>
      <c r="C1" s="34"/>
      <c r="D1" s="45"/>
      <c r="E1" s="46"/>
      <c r="F1" s="46"/>
      <c r="G1" s="46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5.75" customHeight="1" x14ac:dyDescent="0.3">
      <c r="A2" s="44" t="s">
        <v>1</v>
      </c>
      <c r="B2" s="34"/>
      <c r="C2" s="34"/>
      <c r="D2" s="45"/>
      <c r="E2" s="46"/>
      <c r="F2" s="46"/>
      <c r="G2" s="46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21" customHeight="1" x14ac:dyDescent="0.3">
      <c r="A3" s="47" t="s">
        <v>69</v>
      </c>
      <c r="B3" s="34"/>
      <c r="C3" s="34"/>
      <c r="D3" s="34"/>
      <c r="E3" s="34"/>
      <c r="F3" s="34"/>
      <c r="G3" s="34"/>
      <c r="J3" s="2" t="s">
        <v>3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5.75" customHeight="1" x14ac:dyDescent="0.3">
      <c r="A4" s="48" t="s">
        <v>70</v>
      </c>
      <c r="B4" s="34"/>
      <c r="C4" s="34"/>
      <c r="D4" s="34"/>
      <c r="E4" s="34"/>
      <c r="F4" s="34"/>
      <c r="G4" s="34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5.75" customHeight="1" x14ac:dyDescent="0.3">
      <c r="A5" s="45" t="s">
        <v>5</v>
      </c>
      <c r="B5" s="45" t="s">
        <v>6</v>
      </c>
      <c r="C5" s="45" t="s">
        <v>7</v>
      </c>
      <c r="D5" s="45" t="s">
        <v>8</v>
      </c>
      <c r="E5" s="45" t="s">
        <v>9</v>
      </c>
      <c r="F5" s="45" t="s">
        <v>10</v>
      </c>
      <c r="G5" s="45" t="s">
        <v>11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15.75" customHeight="1" x14ac:dyDescent="0.3">
      <c r="A6" s="49" t="s">
        <v>12</v>
      </c>
      <c r="B6" s="40">
        <v>10</v>
      </c>
      <c r="C6" s="37">
        <v>8.5</v>
      </c>
      <c r="D6" s="37">
        <v>10</v>
      </c>
      <c r="E6" s="50">
        <f t="shared" ref="E6:E53" si="0">(B6+(C6*2))+D6</f>
        <v>37</v>
      </c>
      <c r="F6" s="51">
        <f>RANK(E6,E6:E52,0)</f>
        <v>24</v>
      </c>
      <c r="G6" s="52" t="str">
        <f t="shared" ref="G6:G53" si="1">IF(AND( B6&gt;=8,C6&gt;=8,D6&gt;=8),"Tốt",IF(AND(8&gt;=B6&gt;=7,8&gt;=C6&gt;=7,8&gt;=D6&gt;=7),"Khá",IF(AND(7&gt;=B6&gt;=6,7&gt;=C6&gt;=6,7&gt;=D6&gt;=6),"Trung Bình")))</f>
        <v>Tốt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5.75" customHeight="1" x14ac:dyDescent="0.3">
      <c r="A7" s="49" t="s">
        <v>13</v>
      </c>
      <c r="B7" s="37">
        <v>9.98</v>
      </c>
      <c r="C7" s="37">
        <v>8.8800000000000008</v>
      </c>
      <c r="D7" s="37">
        <v>9.6</v>
      </c>
      <c r="E7" s="50">
        <f t="shared" si="0"/>
        <v>37.340000000000003</v>
      </c>
      <c r="F7" s="51">
        <f>RANK(E7,E6:E52,0)</f>
        <v>21</v>
      </c>
      <c r="G7" s="52" t="str">
        <f t="shared" si="1"/>
        <v>Tốt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5.75" customHeight="1" x14ac:dyDescent="0.3">
      <c r="A8" s="49" t="s">
        <v>14</v>
      </c>
      <c r="B8" s="37">
        <v>9.9</v>
      </c>
      <c r="C8" s="37">
        <v>8.9499999999999993</v>
      </c>
      <c r="D8" s="37">
        <v>10</v>
      </c>
      <c r="E8" s="50">
        <f t="shared" si="0"/>
        <v>37.799999999999997</v>
      </c>
      <c r="F8" s="51">
        <f>RANK(E8,E6:E52,0)</f>
        <v>14</v>
      </c>
      <c r="G8" s="52" t="str">
        <f t="shared" si="1"/>
        <v>Tốt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5.75" customHeight="1" x14ac:dyDescent="0.3">
      <c r="A9" s="49" t="s">
        <v>15</v>
      </c>
      <c r="B9" s="40">
        <v>10</v>
      </c>
      <c r="C9" s="37">
        <v>7.7</v>
      </c>
      <c r="D9" s="37">
        <v>10</v>
      </c>
      <c r="E9" s="50">
        <f t="shared" si="0"/>
        <v>35.4</v>
      </c>
      <c r="F9" s="51">
        <f>RANK(E9,E6:E52,0)</f>
        <v>37</v>
      </c>
      <c r="G9" s="52" t="str">
        <f t="shared" si="1"/>
        <v>Khá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15.75" customHeight="1" x14ac:dyDescent="0.3">
      <c r="A10" s="49" t="s">
        <v>16</v>
      </c>
      <c r="B10" s="37">
        <v>9.98</v>
      </c>
      <c r="C10" s="37">
        <v>8.41</v>
      </c>
      <c r="D10" s="37">
        <v>9.8000000000000007</v>
      </c>
      <c r="E10" s="50">
        <f t="shared" si="0"/>
        <v>36.6</v>
      </c>
      <c r="F10" s="51">
        <f>RANK(E10,E6:E52,0)</f>
        <v>28</v>
      </c>
      <c r="G10" s="52" t="str">
        <f t="shared" si="1"/>
        <v>Tốt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15.75" customHeight="1" x14ac:dyDescent="0.3">
      <c r="A11" s="49" t="s">
        <v>17</v>
      </c>
      <c r="B11" s="37">
        <v>9.8000000000000007</v>
      </c>
      <c r="C11" s="37">
        <v>9.4</v>
      </c>
      <c r="D11" s="37">
        <v>9.8000000000000007</v>
      </c>
      <c r="E11" s="50">
        <f t="shared" si="0"/>
        <v>38.400000000000006</v>
      </c>
      <c r="F11" s="51">
        <f>RANK(E11,E6:E52,0)</f>
        <v>8</v>
      </c>
      <c r="G11" s="52" t="str">
        <f t="shared" si="1"/>
        <v>Tốt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15.75" customHeight="1" x14ac:dyDescent="0.3">
      <c r="A12" s="49" t="s">
        <v>18</v>
      </c>
      <c r="B12" s="37">
        <v>9.9499999999999993</v>
      </c>
      <c r="C12" s="40">
        <v>7</v>
      </c>
      <c r="D12" s="37">
        <v>9.8000000000000007</v>
      </c>
      <c r="E12" s="50">
        <f t="shared" si="0"/>
        <v>33.75</v>
      </c>
      <c r="F12" s="51">
        <f>RANK(E12,E6:E52,0)</f>
        <v>44</v>
      </c>
      <c r="G12" s="52" t="str">
        <f t="shared" si="1"/>
        <v>Khá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15.75" customHeight="1" x14ac:dyDescent="0.3">
      <c r="A13" s="49" t="s">
        <v>19</v>
      </c>
      <c r="B13" s="37">
        <v>9.9600000000000009</v>
      </c>
      <c r="C13" s="37">
        <v>9.1999999999999993</v>
      </c>
      <c r="D13" s="37">
        <v>10</v>
      </c>
      <c r="E13" s="50">
        <f t="shared" si="0"/>
        <v>38.36</v>
      </c>
      <c r="F13" s="51">
        <f>RANK(E13,E6:E52,0)</f>
        <v>10</v>
      </c>
      <c r="G13" s="52" t="str">
        <f t="shared" si="1"/>
        <v>Tốt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15.75" customHeight="1" x14ac:dyDescent="0.3">
      <c r="A14" s="49" t="s">
        <v>20</v>
      </c>
      <c r="B14" s="40">
        <v>10</v>
      </c>
      <c r="C14" s="37">
        <v>7.7</v>
      </c>
      <c r="D14" s="37">
        <v>10</v>
      </c>
      <c r="E14" s="50">
        <f t="shared" si="0"/>
        <v>35.4</v>
      </c>
      <c r="F14" s="51">
        <f>RANK(E14,E6:E52,0)</f>
        <v>37</v>
      </c>
      <c r="G14" s="52" t="str">
        <f t="shared" si="1"/>
        <v>Khá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15.75" customHeight="1" x14ac:dyDescent="0.3">
      <c r="A15" s="49" t="s">
        <v>21</v>
      </c>
      <c r="B15" s="40">
        <v>10</v>
      </c>
      <c r="C15" s="37">
        <v>8.76</v>
      </c>
      <c r="D15" s="37">
        <v>9.4</v>
      </c>
      <c r="E15" s="50">
        <f t="shared" si="0"/>
        <v>36.92</v>
      </c>
      <c r="F15" s="51">
        <f>RANK(E15,E6:E52,0)</f>
        <v>25</v>
      </c>
      <c r="G15" s="52" t="str">
        <f t="shared" si="1"/>
        <v>Tốt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15.75" customHeight="1" x14ac:dyDescent="0.3">
      <c r="A16" s="49" t="s">
        <v>22</v>
      </c>
      <c r="B16" s="37">
        <v>9.9</v>
      </c>
      <c r="C16" s="37">
        <v>7.6</v>
      </c>
      <c r="D16" s="37">
        <v>10</v>
      </c>
      <c r="E16" s="50">
        <f t="shared" si="0"/>
        <v>35.1</v>
      </c>
      <c r="F16" s="51">
        <f>RANK(E16,E6:E52,0)</f>
        <v>39</v>
      </c>
      <c r="G16" s="52" t="str">
        <f t="shared" si="1"/>
        <v>Khá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15.75" customHeight="1" x14ac:dyDescent="0.3">
      <c r="A17" s="49" t="s">
        <v>23</v>
      </c>
      <c r="B17" s="37">
        <v>9.6999999999999993</v>
      </c>
      <c r="C17" s="37">
        <v>8.3000000000000007</v>
      </c>
      <c r="D17" s="37">
        <v>10</v>
      </c>
      <c r="E17" s="50">
        <f t="shared" si="0"/>
        <v>36.299999999999997</v>
      </c>
      <c r="F17" s="51">
        <f>RANK(E17,E6:E52,0)</f>
        <v>30</v>
      </c>
      <c r="G17" s="52" t="str">
        <f t="shared" si="1"/>
        <v>Tốt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15.75" customHeight="1" x14ac:dyDescent="0.3">
      <c r="A18" s="49" t="s">
        <v>24</v>
      </c>
      <c r="B18" s="37">
        <v>9.9499999999999993</v>
      </c>
      <c r="C18" s="40">
        <v>7</v>
      </c>
      <c r="D18" s="37">
        <v>9.6</v>
      </c>
      <c r="E18" s="50">
        <f t="shared" si="0"/>
        <v>33.549999999999997</v>
      </c>
      <c r="F18" s="51">
        <f>RANK(E18,E6:E52,0)</f>
        <v>45</v>
      </c>
      <c r="G18" s="52" t="str">
        <f t="shared" si="1"/>
        <v>Khá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15.75" customHeight="1" x14ac:dyDescent="0.3">
      <c r="A19" s="49" t="s">
        <v>25</v>
      </c>
      <c r="B19" s="40">
        <v>10</v>
      </c>
      <c r="C19" s="37">
        <v>8.94</v>
      </c>
      <c r="D19" s="37">
        <v>9.8000000000000007</v>
      </c>
      <c r="E19" s="50">
        <f t="shared" si="0"/>
        <v>37.68</v>
      </c>
      <c r="F19" s="51">
        <f>RANK(E19,E6:E52,0)</f>
        <v>16</v>
      </c>
      <c r="G19" s="52" t="str">
        <f t="shared" si="1"/>
        <v>Tốt</v>
      </c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15.75" customHeight="1" x14ac:dyDescent="0.3">
      <c r="A20" s="49" t="s">
        <v>26</v>
      </c>
      <c r="B20" s="37">
        <v>9.9</v>
      </c>
      <c r="C20" s="37">
        <v>8.1999999999999993</v>
      </c>
      <c r="D20" s="37">
        <v>9.6</v>
      </c>
      <c r="E20" s="50">
        <f t="shared" si="0"/>
        <v>35.9</v>
      </c>
      <c r="F20" s="51">
        <f>RANK(E20,E6:E52,0)</f>
        <v>33</v>
      </c>
      <c r="G20" s="52" t="str">
        <f t="shared" si="1"/>
        <v>Tốt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15.75" customHeight="1" x14ac:dyDescent="0.3">
      <c r="A21" s="49" t="s">
        <v>27</v>
      </c>
      <c r="B21" s="37">
        <v>9.98</v>
      </c>
      <c r="C21" s="37">
        <v>9.1999999999999993</v>
      </c>
      <c r="D21" s="37">
        <v>10</v>
      </c>
      <c r="E21" s="50">
        <f t="shared" si="0"/>
        <v>38.379999999999995</v>
      </c>
      <c r="F21" s="51">
        <f>RANK(E21,E6:E52,0)</f>
        <v>9</v>
      </c>
      <c r="G21" s="52" t="str">
        <f t="shared" si="1"/>
        <v>Tốt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15.75" customHeight="1" x14ac:dyDescent="0.3">
      <c r="A22" s="49" t="s">
        <v>28</v>
      </c>
      <c r="B22" s="37">
        <v>9.9</v>
      </c>
      <c r="C22" s="40">
        <v>8</v>
      </c>
      <c r="D22" s="37">
        <v>10</v>
      </c>
      <c r="E22" s="50">
        <f t="shared" si="0"/>
        <v>35.9</v>
      </c>
      <c r="F22" s="51">
        <f>RANK(E22,E6:E52,0)</f>
        <v>33</v>
      </c>
      <c r="G22" s="52" t="str">
        <f t="shared" si="1"/>
        <v>Tốt</v>
      </c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15.75" customHeight="1" x14ac:dyDescent="0.3">
      <c r="A23" s="49" t="s">
        <v>29</v>
      </c>
      <c r="B23" s="37">
        <v>9.9600000000000009</v>
      </c>
      <c r="C23" s="37">
        <v>8.4600000000000009</v>
      </c>
      <c r="D23" s="37">
        <v>9.1999999999999993</v>
      </c>
      <c r="E23" s="50">
        <f t="shared" si="0"/>
        <v>36.08</v>
      </c>
      <c r="F23" s="51">
        <f>RANK(E23,E6:E52,0)</f>
        <v>31</v>
      </c>
      <c r="G23" s="52" t="str">
        <f t="shared" si="1"/>
        <v>Tốt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15.75" customHeight="1" x14ac:dyDescent="0.3">
      <c r="A24" s="49" t="s">
        <v>30</v>
      </c>
      <c r="B24" s="37">
        <v>9.94</v>
      </c>
      <c r="C24" s="40">
        <v>9</v>
      </c>
      <c r="D24" s="37">
        <v>10</v>
      </c>
      <c r="E24" s="50">
        <f t="shared" si="0"/>
        <v>37.94</v>
      </c>
      <c r="F24" s="51">
        <f>RANK(E24,E6:E52,0)</f>
        <v>12</v>
      </c>
      <c r="G24" s="52" t="str">
        <f t="shared" si="1"/>
        <v>Tốt</v>
      </c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15.75" customHeight="1" x14ac:dyDescent="0.3">
      <c r="A25" s="49" t="s">
        <v>31</v>
      </c>
      <c r="B25" s="37">
        <v>9.9600000000000009</v>
      </c>
      <c r="C25" s="37">
        <v>7.5</v>
      </c>
      <c r="D25" s="37">
        <v>9.8000000000000007</v>
      </c>
      <c r="E25" s="50">
        <f t="shared" si="0"/>
        <v>34.760000000000005</v>
      </c>
      <c r="F25" s="51">
        <f>RANK(E25,E6:E52,0)</f>
        <v>41</v>
      </c>
      <c r="G25" s="52" t="str">
        <f t="shared" si="1"/>
        <v>Khá</v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15.75" customHeight="1" x14ac:dyDescent="0.3">
      <c r="A26" s="49" t="s">
        <v>32</v>
      </c>
      <c r="B26" s="37">
        <v>9.98</v>
      </c>
      <c r="C26" s="37">
        <v>6.63</v>
      </c>
      <c r="D26" s="37">
        <v>9.8000000000000007</v>
      </c>
      <c r="E26" s="50">
        <f t="shared" si="0"/>
        <v>33.040000000000006</v>
      </c>
      <c r="F26" s="51">
        <f>RANK(E26,E6:E52,0)</f>
        <v>47</v>
      </c>
      <c r="G26" s="52" t="str">
        <f t="shared" si="1"/>
        <v>Khá</v>
      </c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15.75" customHeight="1" x14ac:dyDescent="0.3">
      <c r="A27" s="49" t="s">
        <v>33</v>
      </c>
      <c r="B27" s="37">
        <v>9.8000000000000007</v>
      </c>
      <c r="C27" s="37">
        <v>8.06</v>
      </c>
      <c r="D27" s="37">
        <v>10</v>
      </c>
      <c r="E27" s="50">
        <f t="shared" si="0"/>
        <v>35.92</v>
      </c>
      <c r="F27" s="51">
        <f>RANK(E27,E6:E52,0)</f>
        <v>32</v>
      </c>
      <c r="G27" s="52" t="str">
        <f t="shared" si="1"/>
        <v>Tốt</v>
      </c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5.75" customHeight="1" x14ac:dyDescent="0.3">
      <c r="A28" s="49" t="s">
        <v>34</v>
      </c>
      <c r="B28" s="37">
        <v>9.98</v>
      </c>
      <c r="C28" s="37">
        <v>8.6999999999999993</v>
      </c>
      <c r="D28" s="37">
        <v>10</v>
      </c>
      <c r="E28" s="50">
        <f t="shared" si="0"/>
        <v>37.379999999999995</v>
      </c>
      <c r="F28" s="51">
        <f>RANK(E28,E6:E52,0)</f>
        <v>20</v>
      </c>
      <c r="G28" s="52" t="str">
        <f t="shared" si="1"/>
        <v>Tốt</v>
      </c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15.75" customHeight="1" x14ac:dyDescent="0.3">
      <c r="A29" s="53" t="s">
        <v>35</v>
      </c>
      <c r="B29" s="40">
        <v>10</v>
      </c>
      <c r="C29" s="37">
        <v>8.93</v>
      </c>
      <c r="D29" s="37">
        <v>10</v>
      </c>
      <c r="E29" s="50">
        <f t="shared" si="0"/>
        <v>37.86</v>
      </c>
      <c r="F29" s="51">
        <f>RANK(E29,E6:E52,0)</f>
        <v>13</v>
      </c>
      <c r="G29" s="52" t="str">
        <f t="shared" si="1"/>
        <v>Tốt</v>
      </c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15.75" customHeight="1" x14ac:dyDescent="0.3">
      <c r="A30" s="54" t="s">
        <v>36</v>
      </c>
      <c r="B30" s="40">
        <v>10</v>
      </c>
      <c r="C30" s="37">
        <v>9.5</v>
      </c>
      <c r="D30" s="37">
        <v>9.8000000000000007</v>
      </c>
      <c r="E30" s="50">
        <f t="shared" si="0"/>
        <v>38.799999999999997</v>
      </c>
      <c r="F30" s="51">
        <f>RANK(E30,E6:E52,0)</f>
        <v>5</v>
      </c>
      <c r="G30" s="52" t="str">
        <f t="shared" si="1"/>
        <v>Tốt</v>
      </c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15.75" customHeight="1" x14ac:dyDescent="0.3">
      <c r="A31" s="49" t="s">
        <v>37</v>
      </c>
      <c r="B31" s="37">
        <v>9.4499999999999993</v>
      </c>
      <c r="C31" s="37">
        <v>7.77</v>
      </c>
      <c r="D31" s="37">
        <v>9.8000000000000007</v>
      </c>
      <c r="E31" s="50">
        <f t="shared" si="0"/>
        <v>34.79</v>
      </c>
      <c r="F31" s="51">
        <f>RANK(E31,E6:E52,0)</f>
        <v>40</v>
      </c>
      <c r="G31" s="52" t="str">
        <f t="shared" si="1"/>
        <v>Khá</v>
      </c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15.75" customHeight="1" x14ac:dyDescent="0.3">
      <c r="A32" s="49" t="s">
        <v>38</v>
      </c>
      <c r="B32" s="40">
        <v>10</v>
      </c>
      <c r="C32" s="37">
        <v>8.6999999999999993</v>
      </c>
      <c r="D32" s="37">
        <v>10</v>
      </c>
      <c r="E32" s="50">
        <f t="shared" si="0"/>
        <v>37.4</v>
      </c>
      <c r="F32" s="51">
        <f>RANK(E32,E6:E52,0)</f>
        <v>18</v>
      </c>
      <c r="G32" s="52" t="str">
        <f t="shared" si="1"/>
        <v>Tốt</v>
      </c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15.75" customHeight="1" x14ac:dyDescent="0.3">
      <c r="A33" s="49" t="s">
        <v>39</v>
      </c>
      <c r="B33" s="40">
        <v>10</v>
      </c>
      <c r="C33" s="37">
        <v>9.1999999999999993</v>
      </c>
      <c r="D33" s="37">
        <v>9.6</v>
      </c>
      <c r="E33" s="50">
        <f t="shared" si="0"/>
        <v>38</v>
      </c>
      <c r="F33" s="51">
        <f>RANK(E33,E6:E52,0)</f>
        <v>11</v>
      </c>
      <c r="G33" s="52" t="str">
        <f t="shared" si="1"/>
        <v>Tốt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15.75" customHeight="1" x14ac:dyDescent="0.3">
      <c r="A34" s="49" t="s">
        <v>40</v>
      </c>
      <c r="B34" s="37">
        <v>9.9779999999999998</v>
      </c>
      <c r="C34" s="37">
        <v>9.6300000000000008</v>
      </c>
      <c r="D34" s="37">
        <v>9.8000000000000007</v>
      </c>
      <c r="E34" s="50">
        <f t="shared" si="0"/>
        <v>39.037999999999997</v>
      </c>
      <c r="F34" s="51">
        <f>RANK(E34,E6:E52,0)</f>
        <v>3</v>
      </c>
      <c r="G34" s="52" t="str">
        <f t="shared" si="1"/>
        <v>Tốt</v>
      </c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15.75" customHeight="1" x14ac:dyDescent="0.3">
      <c r="A35" s="49" t="s">
        <v>41</v>
      </c>
      <c r="B35" s="40">
        <v>10</v>
      </c>
      <c r="C35" s="37">
        <v>7.8</v>
      </c>
      <c r="D35" s="37">
        <v>10</v>
      </c>
      <c r="E35" s="50">
        <f t="shared" si="0"/>
        <v>35.6</v>
      </c>
      <c r="F35" s="51">
        <f>RANK(E35,E6:E52,0)</f>
        <v>36</v>
      </c>
      <c r="G35" s="52" t="str">
        <f t="shared" si="1"/>
        <v>Khá</v>
      </c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15.75" customHeight="1" x14ac:dyDescent="0.3">
      <c r="A36" s="49" t="s">
        <v>42</v>
      </c>
      <c r="B36" s="37">
        <v>9.94</v>
      </c>
      <c r="C36" s="40">
        <v>8</v>
      </c>
      <c r="D36" s="37">
        <v>9.8000000000000007</v>
      </c>
      <c r="E36" s="50">
        <f t="shared" si="0"/>
        <v>35.739999999999995</v>
      </c>
      <c r="F36" s="51">
        <f>RANK(E36,E6:E52,0)</f>
        <v>35</v>
      </c>
      <c r="G36" s="52" t="str">
        <f t="shared" si="1"/>
        <v>Tốt</v>
      </c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15.75" customHeight="1" x14ac:dyDescent="0.3">
      <c r="A37" s="49" t="s">
        <v>43</v>
      </c>
      <c r="B37" s="37">
        <v>9.94</v>
      </c>
      <c r="C37" s="37">
        <v>9.77</v>
      </c>
      <c r="D37" s="37">
        <v>10</v>
      </c>
      <c r="E37" s="50">
        <f t="shared" si="0"/>
        <v>39.479999999999997</v>
      </c>
      <c r="F37" s="51">
        <f>RANK(E37,E6:E52,0)</f>
        <v>1</v>
      </c>
      <c r="G37" s="52" t="str">
        <f t="shared" si="1"/>
        <v>Tốt</v>
      </c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15.75" customHeight="1" x14ac:dyDescent="0.3">
      <c r="A38" s="49" t="s">
        <v>44</v>
      </c>
      <c r="B38" s="37">
        <v>9.9600000000000009</v>
      </c>
      <c r="C38" s="37">
        <v>7.3</v>
      </c>
      <c r="D38" s="37">
        <v>10</v>
      </c>
      <c r="E38" s="50">
        <f t="shared" si="0"/>
        <v>34.56</v>
      </c>
      <c r="F38" s="51">
        <f>RANK(E38,E6:E52,0)</f>
        <v>42</v>
      </c>
      <c r="G38" s="52" t="str">
        <f t="shared" si="1"/>
        <v>Khá</v>
      </c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15.75" customHeight="1" x14ac:dyDescent="0.3">
      <c r="A39" s="49" t="s">
        <v>45</v>
      </c>
      <c r="B39" s="37">
        <v>9.93</v>
      </c>
      <c r="C39" s="37">
        <v>7.27</v>
      </c>
      <c r="D39" s="37">
        <v>10</v>
      </c>
      <c r="E39" s="50">
        <f t="shared" si="0"/>
        <v>34.47</v>
      </c>
      <c r="F39" s="51">
        <f>RANK(E39,E6:E52,0)</f>
        <v>43</v>
      </c>
      <c r="G39" s="52" t="str">
        <f t="shared" si="1"/>
        <v>Khá</v>
      </c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15.75" customHeight="1" x14ac:dyDescent="0.3">
      <c r="A40" s="49" t="s">
        <v>46</v>
      </c>
      <c r="B40" s="37">
        <v>9.1</v>
      </c>
      <c r="C40" s="40">
        <v>7</v>
      </c>
      <c r="D40" s="37">
        <v>10</v>
      </c>
      <c r="E40" s="50">
        <f t="shared" si="0"/>
        <v>33.1</v>
      </c>
      <c r="F40" s="51">
        <f>RANK(E40,E6:E52,0)</f>
        <v>46</v>
      </c>
      <c r="G40" s="52" t="str">
        <f t="shared" si="1"/>
        <v>Khá</v>
      </c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15.75" customHeight="1" x14ac:dyDescent="0.3">
      <c r="A41" s="49" t="s">
        <v>47</v>
      </c>
      <c r="B41" s="40">
        <v>10</v>
      </c>
      <c r="C41" s="37">
        <v>9.25</v>
      </c>
      <c r="D41" s="37">
        <v>10</v>
      </c>
      <c r="E41" s="50">
        <f t="shared" si="0"/>
        <v>38.5</v>
      </c>
      <c r="F41" s="51">
        <f>RANK(E41,E6:E52,0)</f>
        <v>7</v>
      </c>
      <c r="G41" s="52" t="str">
        <f t="shared" si="1"/>
        <v>Tốt</v>
      </c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15.75" customHeight="1" x14ac:dyDescent="0.3">
      <c r="A42" s="49" t="s">
        <v>48</v>
      </c>
      <c r="B42" s="37">
        <v>9.4700000000000006</v>
      </c>
      <c r="C42" s="37">
        <v>8.6</v>
      </c>
      <c r="D42" s="37">
        <v>10</v>
      </c>
      <c r="E42" s="50">
        <f t="shared" si="0"/>
        <v>36.67</v>
      </c>
      <c r="F42" s="51">
        <f>RANK(E42,E6:E52,0)</f>
        <v>27</v>
      </c>
      <c r="G42" s="52" t="str">
        <f t="shared" si="1"/>
        <v>Tốt</v>
      </c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15.75" customHeight="1" x14ac:dyDescent="0.3">
      <c r="A43" s="49" t="s">
        <v>49</v>
      </c>
      <c r="B43" s="37">
        <v>9.9700000000000006</v>
      </c>
      <c r="C43" s="40">
        <v>9</v>
      </c>
      <c r="D43" s="37">
        <v>9.1999999999999993</v>
      </c>
      <c r="E43" s="50">
        <f t="shared" si="0"/>
        <v>37.17</v>
      </c>
      <c r="F43" s="51">
        <f>RANK(E43,E6:E52,0)</f>
        <v>22</v>
      </c>
      <c r="G43" s="52" t="str">
        <f t="shared" si="1"/>
        <v>Tốt</v>
      </c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15.75" customHeight="1" x14ac:dyDescent="0.3">
      <c r="A44" s="49" t="s">
        <v>50</v>
      </c>
      <c r="B44" s="40">
        <v>10</v>
      </c>
      <c r="C44" s="37">
        <v>8.75</v>
      </c>
      <c r="D44" s="37">
        <v>10</v>
      </c>
      <c r="E44" s="50">
        <f t="shared" si="0"/>
        <v>37.5</v>
      </c>
      <c r="F44" s="51">
        <f>RANK(E44,E6:E52,0)</f>
        <v>17</v>
      </c>
      <c r="G44" s="52" t="str">
        <f t="shared" si="1"/>
        <v>Tốt</v>
      </c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15.75" customHeight="1" x14ac:dyDescent="0.3">
      <c r="A45" s="49" t="s">
        <v>51</v>
      </c>
      <c r="B45" s="37">
        <v>9.9600000000000009</v>
      </c>
      <c r="C45" s="37">
        <v>9.5</v>
      </c>
      <c r="D45" s="37">
        <v>10</v>
      </c>
      <c r="E45" s="50">
        <f t="shared" si="0"/>
        <v>38.96</v>
      </c>
      <c r="F45" s="51">
        <f>RANK(E45,E6:E52,0)</f>
        <v>4</v>
      </c>
      <c r="G45" s="52" t="str">
        <f t="shared" si="1"/>
        <v>Tốt</v>
      </c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15.75" customHeight="1" x14ac:dyDescent="0.3">
      <c r="A46" s="49" t="s">
        <v>52</v>
      </c>
      <c r="B46" s="40">
        <v>10</v>
      </c>
      <c r="C46" s="37">
        <v>9.4</v>
      </c>
      <c r="D46" s="37">
        <v>10</v>
      </c>
      <c r="E46" s="50">
        <f t="shared" si="0"/>
        <v>38.799999999999997</v>
      </c>
      <c r="F46" s="51">
        <f>RANK(E46,E6:E52,0)</f>
        <v>5</v>
      </c>
      <c r="G46" s="52" t="str">
        <f t="shared" si="1"/>
        <v>Tốt</v>
      </c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15.75" customHeight="1" x14ac:dyDescent="0.3">
      <c r="A47" s="49" t="s">
        <v>53</v>
      </c>
      <c r="B47" s="40">
        <v>10</v>
      </c>
      <c r="C47" s="40">
        <v>9</v>
      </c>
      <c r="D47" s="37">
        <v>9.4</v>
      </c>
      <c r="E47" s="50">
        <f t="shared" si="0"/>
        <v>37.4</v>
      </c>
      <c r="F47" s="51">
        <f>RANK(E47,E6:E52,0)</f>
        <v>18</v>
      </c>
      <c r="G47" s="52" t="str">
        <f t="shared" si="1"/>
        <v>Tốt</v>
      </c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15.75" customHeight="1" x14ac:dyDescent="0.3">
      <c r="A48" s="49" t="s">
        <v>54</v>
      </c>
      <c r="B48" s="40">
        <v>10</v>
      </c>
      <c r="C48" s="37">
        <v>8.4</v>
      </c>
      <c r="D48" s="37">
        <v>10</v>
      </c>
      <c r="E48" s="50">
        <f t="shared" si="0"/>
        <v>36.799999999999997</v>
      </c>
      <c r="F48" s="51">
        <f>RANK(E48,E6:E52,0)</f>
        <v>26</v>
      </c>
      <c r="G48" s="52" t="str">
        <f t="shared" si="1"/>
        <v>Tốt</v>
      </c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5.75" customHeight="1" x14ac:dyDescent="0.3">
      <c r="A49" s="49" t="s">
        <v>55</v>
      </c>
      <c r="B49" s="40">
        <v>10</v>
      </c>
      <c r="C49" s="37">
        <v>9.75</v>
      </c>
      <c r="D49" s="37">
        <v>9.6</v>
      </c>
      <c r="E49" s="50">
        <f t="shared" si="0"/>
        <v>39.1</v>
      </c>
      <c r="F49" s="51">
        <f>RANK(E49,E6:E52,0)</f>
        <v>2</v>
      </c>
      <c r="G49" s="52" t="str">
        <f t="shared" si="1"/>
        <v>Tốt</v>
      </c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5.75" customHeight="1" x14ac:dyDescent="0.3">
      <c r="A50" s="49" t="s">
        <v>56</v>
      </c>
      <c r="B50" s="37">
        <v>9.9700000000000006</v>
      </c>
      <c r="C50" s="37">
        <v>8.6</v>
      </c>
      <c r="D50" s="37">
        <v>10</v>
      </c>
      <c r="E50" s="50">
        <f t="shared" si="0"/>
        <v>37.17</v>
      </c>
      <c r="F50" s="51">
        <f>RANK(E50,E6:E52,0)</f>
        <v>22</v>
      </c>
      <c r="G50" s="52" t="str">
        <f t="shared" si="1"/>
        <v>Tốt</v>
      </c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5.75" customHeight="1" x14ac:dyDescent="0.3">
      <c r="A51" s="49" t="s">
        <v>57</v>
      </c>
      <c r="B51" s="37">
        <v>9.9700000000000006</v>
      </c>
      <c r="C51" s="37">
        <v>9.1999999999999993</v>
      </c>
      <c r="D51" s="37">
        <v>9.4</v>
      </c>
      <c r="E51" s="50">
        <f t="shared" si="0"/>
        <v>37.769999999999996</v>
      </c>
      <c r="F51" s="51">
        <f>RANK(E51,E6:E52,0)</f>
        <v>15</v>
      </c>
      <c r="G51" s="52" t="str">
        <f t="shared" si="1"/>
        <v>Tốt</v>
      </c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15.75" customHeight="1" x14ac:dyDescent="0.3">
      <c r="A52" s="49" t="s">
        <v>58</v>
      </c>
      <c r="B52" s="40">
        <v>9</v>
      </c>
      <c r="C52" s="37">
        <v>8.9</v>
      </c>
      <c r="D52" s="37">
        <v>9.8000000000000007</v>
      </c>
      <c r="E52" s="50">
        <f t="shared" si="0"/>
        <v>36.6</v>
      </c>
      <c r="F52" s="51">
        <f>RANK(E52,E6:E52,0)</f>
        <v>28</v>
      </c>
      <c r="G52" s="52" t="str">
        <f t="shared" si="1"/>
        <v>Tốt</v>
      </c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15.75" customHeight="1" x14ac:dyDescent="0.3">
      <c r="A53" s="28" t="s">
        <v>59</v>
      </c>
      <c r="B53" s="28"/>
      <c r="C53" s="28"/>
      <c r="D53" s="29"/>
      <c r="E53" s="55"/>
      <c r="F53" s="29"/>
      <c r="G53" s="29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15.75" customHeight="1" x14ac:dyDescent="0.3">
      <c r="A54" s="28" t="s">
        <v>60</v>
      </c>
      <c r="B54" s="28"/>
      <c r="C54" s="28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5.75" customHeight="1" x14ac:dyDescent="0.3">
      <c r="A55" s="28" t="s">
        <v>61</v>
      </c>
      <c r="B55" s="28"/>
      <c r="C55" s="28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15.75" customHeight="1" x14ac:dyDescent="0.3">
      <c r="A56" s="28" t="s">
        <v>62</v>
      </c>
      <c r="B56" s="28"/>
      <c r="C56" s="28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15.75" customHeight="1" x14ac:dyDescent="0.3">
      <c r="A57" s="28"/>
      <c r="B57" s="28"/>
      <c r="C57" s="28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15.75" customHeight="1" x14ac:dyDescent="0.3">
      <c r="A58" s="28"/>
      <c r="B58" s="28"/>
      <c r="C58" s="28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15.75" customHeight="1" x14ac:dyDescent="0.3">
      <c r="A59" s="28"/>
      <c r="B59" s="28"/>
      <c r="C59" s="28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15.75" customHeight="1" x14ac:dyDescent="0.3">
      <c r="A60" s="28"/>
      <c r="B60" s="28"/>
      <c r="C60" s="28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5.75" customHeight="1" x14ac:dyDescent="0.3">
      <c r="A61" s="28"/>
      <c r="B61" s="28"/>
      <c r="C61" s="28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5.75" customHeight="1" x14ac:dyDescent="0.3">
      <c r="A62" s="28"/>
      <c r="B62" s="28"/>
      <c r="C62" s="28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15.75" customHeight="1" x14ac:dyDescent="0.3">
      <c r="A63" s="28"/>
      <c r="B63" s="28"/>
      <c r="C63" s="28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5.75" customHeight="1" x14ac:dyDescent="0.3">
      <c r="A64" s="28"/>
      <c r="B64" s="28"/>
      <c r="C64" s="28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5.75" customHeight="1" x14ac:dyDescent="0.3">
      <c r="A65" s="28"/>
      <c r="B65" s="28"/>
      <c r="C65" s="28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5.75" customHeight="1" x14ac:dyDescent="0.3">
      <c r="A66" s="28"/>
      <c r="B66" s="28"/>
      <c r="C66" s="28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5.75" customHeight="1" x14ac:dyDescent="0.3">
      <c r="A67" s="28"/>
      <c r="B67" s="28"/>
      <c r="C67" s="28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15.75" customHeight="1" x14ac:dyDescent="0.3">
      <c r="A68" s="28"/>
      <c r="B68" s="28"/>
      <c r="C68" s="28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15.75" customHeight="1" x14ac:dyDescent="0.3">
      <c r="A69" s="28"/>
      <c r="B69" s="28"/>
      <c r="C69" s="28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15.75" customHeight="1" x14ac:dyDescent="0.3">
      <c r="A70" s="28"/>
      <c r="B70" s="28"/>
      <c r="C70" s="28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15.75" customHeight="1" x14ac:dyDescent="0.3">
      <c r="A71" s="28"/>
      <c r="B71" s="28"/>
      <c r="C71" s="28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15.75" customHeight="1" x14ac:dyDescent="0.3">
      <c r="A72" s="28"/>
      <c r="B72" s="28"/>
      <c r="C72" s="28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15.75" customHeight="1" x14ac:dyDescent="0.3">
      <c r="A73" s="28"/>
      <c r="B73" s="28"/>
      <c r="C73" s="28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15.75" customHeight="1" x14ac:dyDescent="0.3">
      <c r="A74" s="28"/>
      <c r="B74" s="28"/>
      <c r="C74" s="28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15.75" customHeight="1" x14ac:dyDescent="0.3">
      <c r="A75" s="28"/>
      <c r="B75" s="28"/>
      <c r="C75" s="28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15.75" customHeight="1" x14ac:dyDescent="0.3">
      <c r="A76" s="28"/>
      <c r="B76" s="28"/>
      <c r="C76" s="28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15.75" customHeight="1" x14ac:dyDescent="0.3">
      <c r="A77" s="28"/>
      <c r="B77" s="28"/>
      <c r="C77" s="28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15.75" customHeight="1" x14ac:dyDescent="0.3">
      <c r="A78" s="28"/>
      <c r="B78" s="28"/>
      <c r="C78" s="28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15.75" customHeight="1" x14ac:dyDescent="0.3">
      <c r="A79" s="28"/>
      <c r="B79" s="28"/>
      <c r="C79" s="28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15.75" customHeight="1" x14ac:dyDescent="0.3">
      <c r="A80" s="28"/>
      <c r="B80" s="28"/>
      <c r="C80" s="28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15.75" customHeight="1" x14ac:dyDescent="0.3">
      <c r="A81" s="28"/>
      <c r="B81" s="28"/>
      <c r="C81" s="28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15.75" customHeight="1" x14ac:dyDescent="0.3">
      <c r="A82" s="28"/>
      <c r="B82" s="28"/>
      <c r="C82" s="28"/>
      <c r="D82" s="28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15.75" customHeight="1" x14ac:dyDescent="0.3">
      <c r="A83" s="28"/>
      <c r="B83" s="28"/>
      <c r="C83" s="28"/>
      <c r="D83" s="28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15.75" customHeight="1" x14ac:dyDescent="0.3">
      <c r="A84" s="28"/>
      <c r="B84" s="28"/>
      <c r="C84" s="28"/>
      <c r="D84" s="28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15.75" customHeight="1" x14ac:dyDescent="0.3">
      <c r="A85" s="28"/>
      <c r="B85" s="28"/>
      <c r="C85" s="28"/>
      <c r="D85" s="28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15.75" customHeight="1" x14ac:dyDescent="0.3">
      <c r="A86" s="28"/>
      <c r="B86" s="28"/>
      <c r="C86" s="28"/>
      <c r="D86" s="28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ht="15.75" customHeight="1" x14ac:dyDescent="0.3">
      <c r="A87" s="28"/>
      <c r="B87" s="28"/>
      <c r="C87" s="28"/>
      <c r="D87" s="28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ht="15.75" customHeight="1" x14ac:dyDescent="0.3">
      <c r="A88" s="28"/>
      <c r="B88" s="28"/>
      <c r="C88" s="28"/>
      <c r="D88" s="28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15.75" customHeight="1" x14ac:dyDescent="0.3">
      <c r="A89" s="28"/>
      <c r="B89" s="28"/>
      <c r="C89" s="28"/>
      <c r="D89" s="28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15.75" customHeight="1" x14ac:dyDescent="0.3">
      <c r="A90" s="28"/>
      <c r="B90" s="28"/>
      <c r="C90" s="28"/>
      <c r="D90" s="28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ht="15.75" customHeight="1" x14ac:dyDescent="0.3">
      <c r="A91" s="28"/>
      <c r="B91" s="28"/>
      <c r="C91" s="28"/>
      <c r="D91" s="28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15.75" customHeight="1" x14ac:dyDescent="0.3">
      <c r="A92" s="28"/>
      <c r="B92" s="28"/>
      <c r="C92" s="28"/>
      <c r="D92" s="28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ht="15.75" customHeight="1" x14ac:dyDescent="0.3">
      <c r="A93" s="28"/>
      <c r="B93" s="28"/>
      <c r="C93" s="28"/>
      <c r="D93" s="28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ht="15.75" customHeight="1" x14ac:dyDescent="0.3">
      <c r="A94" s="28"/>
      <c r="B94" s="28"/>
      <c r="C94" s="28"/>
      <c r="D94" s="28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ht="15.75" customHeight="1" x14ac:dyDescent="0.3">
      <c r="A95" s="28"/>
      <c r="B95" s="28"/>
      <c r="C95" s="28"/>
      <c r="D95" s="28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ht="15.75" customHeight="1" x14ac:dyDescent="0.3">
      <c r="A96" s="28"/>
      <c r="B96" s="28"/>
      <c r="C96" s="28"/>
      <c r="D96" s="28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ht="15.75" customHeight="1" x14ac:dyDescent="0.3">
      <c r="A97" s="28"/>
      <c r="B97" s="28"/>
      <c r="C97" s="28"/>
      <c r="D97" s="28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15.75" customHeight="1" x14ac:dyDescent="0.3">
      <c r="A98" s="28"/>
      <c r="B98" s="28"/>
      <c r="C98" s="28"/>
      <c r="D98" s="28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ht="15.75" customHeight="1" x14ac:dyDescent="0.3">
      <c r="A99" s="28"/>
      <c r="B99" s="28"/>
      <c r="C99" s="28"/>
      <c r="D99" s="28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15.75" customHeight="1" x14ac:dyDescent="0.3">
      <c r="A100" s="28"/>
      <c r="B100" s="28"/>
      <c r="C100" s="28"/>
      <c r="D100" s="28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15.75" customHeight="1" x14ac:dyDescent="0.3">
      <c r="A101" s="28"/>
      <c r="B101" s="28"/>
      <c r="C101" s="28"/>
      <c r="D101" s="28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15.75" customHeight="1" x14ac:dyDescent="0.3">
      <c r="A102" s="28"/>
      <c r="B102" s="28"/>
      <c r="C102" s="28"/>
      <c r="D102" s="28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15.75" customHeight="1" x14ac:dyDescent="0.3">
      <c r="A103" s="28"/>
      <c r="B103" s="28"/>
      <c r="C103" s="28"/>
      <c r="D103" s="28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15.75" customHeight="1" x14ac:dyDescent="0.3">
      <c r="A104" s="28"/>
      <c r="B104" s="28"/>
      <c r="C104" s="28"/>
      <c r="D104" s="28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15.75" customHeight="1" x14ac:dyDescent="0.3">
      <c r="A105" s="28"/>
      <c r="B105" s="28"/>
      <c r="C105" s="28"/>
      <c r="D105" s="28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15.75" customHeight="1" x14ac:dyDescent="0.3">
      <c r="A106" s="28"/>
      <c r="B106" s="28"/>
      <c r="C106" s="28"/>
      <c r="D106" s="28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15.75" customHeight="1" x14ac:dyDescent="0.3">
      <c r="A107" s="28"/>
      <c r="B107" s="28"/>
      <c r="C107" s="28"/>
      <c r="D107" s="28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15.75" customHeight="1" x14ac:dyDescent="0.3">
      <c r="A108" s="28"/>
      <c r="B108" s="28"/>
      <c r="C108" s="28"/>
      <c r="D108" s="28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15.75" customHeight="1" x14ac:dyDescent="0.3">
      <c r="A109" s="28"/>
      <c r="B109" s="28"/>
      <c r="C109" s="28"/>
      <c r="D109" s="28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15.75" customHeight="1" x14ac:dyDescent="0.3">
      <c r="A110" s="28"/>
      <c r="B110" s="28"/>
      <c r="C110" s="28"/>
      <c r="D110" s="28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15.75" customHeight="1" x14ac:dyDescent="0.3">
      <c r="A111" s="28"/>
      <c r="B111" s="28"/>
      <c r="C111" s="28"/>
      <c r="D111" s="28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15.75" customHeight="1" x14ac:dyDescent="0.3">
      <c r="A112" s="28"/>
      <c r="B112" s="28"/>
      <c r="C112" s="28"/>
      <c r="D112" s="28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15.75" customHeight="1" x14ac:dyDescent="0.3">
      <c r="A113" s="28"/>
      <c r="B113" s="28"/>
      <c r="C113" s="28"/>
      <c r="D113" s="28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15.75" customHeight="1" x14ac:dyDescent="0.3">
      <c r="A114" s="28"/>
      <c r="B114" s="28"/>
      <c r="C114" s="28"/>
      <c r="D114" s="28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15.75" customHeight="1" x14ac:dyDescent="0.3">
      <c r="A115" s="28"/>
      <c r="B115" s="28"/>
      <c r="C115" s="28"/>
      <c r="D115" s="28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15.75" customHeight="1" x14ac:dyDescent="0.3">
      <c r="A116" s="28"/>
      <c r="B116" s="28"/>
      <c r="C116" s="28"/>
      <c r="D116" s="28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15.75" customHeight="1" x14ac:dyDescent="0.3">
      <c r="A117" s="28"/>
      <c r="B117" s="28"/>
      <c r="C117" s="28"/>
      <c r="D117" s="28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15.75" customHeight="1" x14ac:dyDescent="0.3">
      <c r="A118" s="28"/>
      <c r="B118" s="28"/>
      <c r="C118" s="28"/>
      <c r="D118" s="28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15.75" customHeight="1" x14ac:dyDescent="0.3">
      <c r="A119" s="28"/>
      <c r="B119" s="28"/>
      <c r="C119" s="28"/>
      <c r="D119" s="28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15.75" customHeight="1" x14ac:dyDescent="0.3">
      <c r="A120" s="28"/>
      <c r="B120" s="28"/>
      <c r="C120" s="28"/>
      <c r="D120" s="28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15.75" customHeight="1" x14ac:dyDescent="0.3">
      <c r="A121" s="28"/>
      <c r="B121" s="28"/>
      <c r="C121" s="28"/>
      <c r="D121" s="28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15.75" customHeight="1" x14ac:dyDescent="0.3">
      <c r="A122" s="28"/>
      <c r="B122" s="28"/>
      <c r="C122" s="28"/>
      <c r="D122" s="28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15.75" customHeight="1" x14ac:dyDescent="0.3">
      <c r="A123" s="28"/>
      <c r="B123" s="28"/>
      <c r="C123" s="28"/>
      <c r="D123" s="28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15.75" customHeight="1" x14ac:dyDescent="0.3">
      <c r="A124" s="28"/>
      <c r="B124" s="28"/>
      <c r="C124" s="28"/>
      <c r="D124" s="28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15.75" customHeight="1" x14ac:dyDescent="0.3">
      <c r="A125" s="28"/>
      <c r="B125" s="28"/>
      <c r="C125" s="28"/>
      <c r="D125" s="28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15.75" customHeight="1" x14ac:dyDescent="0.3">
      <c r="A126" s="28"/>
      <c r="B126" s="28"/>
      <c r="C126" s="28"/>
      <c r="D126" s="28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15.75" customHeight="1" x14ac:dyDescent="0.3">
      <c r="A127" s="28"/>
      <c r="B127" s="28"/>
      <c r="C127" s="28"/>
      <c r="D127" s="28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15.75" customHeight="1" x14ac:dyDescent="0.3">
      <c r="A128" s="28"/>
      <c r="B128" s="28"/>
      <c r="C128" s="28"/>
      <c r="D128" s="28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15.75" customHeight="1" x14ac:dyDescent="0.3">
      <c r="A129" s="28"/>
      <c r="B129" s="28"/>
      <c r="C129" s="28"/>
      <c r="D129" s="28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15.75" customHeight="1" x14ac:dyDescent="0.3">
      <c r="A130" s="28"/>
      <c r="B130" s="28"/>
      <c r="C130" s="28"/>
      <c r="D130" s="28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15.75" customHeight="1" x14ac:dyDescent="0.3">
      <c r="A131" s="28"/>
      <c r="B131" s="28"/>
      <c r="C131" s="28"/>
      <c r="D131" s="28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15.75" customHeight="1" x14ac:dyDescent="0.3">
      <c r="A132" s="28"/>
      <c r="B132" s="28"/>
      <c r="C132" s="28"/>
      <c r="D132" s="28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15.75" customHeight="1" x14ac:dyDescent="0.3">
      <c r="A133" s="28"/>
      <c r="B133" s="28"/>
      <c r="C133" s="28"/>
      <c r="D133" s="28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15.75" customHeight="1" x14ac:dyDescent="0.3">
      <c r="A134" s="28"/>
      <c r="B134" s="28"/>
      <c r="C134" s="28"/>
      <c r="D134" s="28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15.75" customHeight="1" x14ac:dyDescent="0.3">
      <c r="A135" s="28"/>
      <c r="B135" s="28"/>
      <c r="C135" s="28"/>
      <c r="D135" s="28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15.75" customHeight="1" x14ac:dyDescent="0.3">
      <c r="A136" s="28"/>
      <c r="B136" s="28"/>
      <c r="C136" s="28"/>
      <c r="D136" s="28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15.75" customHeight="1" x14ac:dyDescent="0.3">
      <c r="A137" s="28"/>
      <c r="B137" s="28"/>
      <c r="C137" s="28"/>
      <c r="D137" s="28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15.75" customHeight="1" x14ac:dyDescent="0.3">
      <c r="A138" s="28"/>
      <c r="B138" s="28"/>
      <c r="C138" s="28"/>
      <c r="D138" s="28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15.75" customHeight="1" x14ac:dyDescent="0.3">
      <c r="A139" s="28"/>
      <c r="B139" s="28"/>
      <c r="C139" s="28"/>
      <c r="D139" s="28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15.75" customHeight="1" x14ac:dyDescent="0.3">
      <c r="A140" s="28"/>
      <c r="B140" s="28"/>
      <c r="C140" s="28"/>
      <c r="D140" s="28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15.75" customHeight="1" x14ac:dyDescent="0.3">
      <c r="A141" s="28"/>
      <c r="B141" s="28"/>
      <c r="C141" s="28"/>
      <c r="D141" s="28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15.75" customHeight="1" x14ac:dyDescent="0.3">
      <c r="A142" s="28"/>
      <c r="B142" s="28"/>
      <c r="C142" s="28"/>
      <c r="D142" s="28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15.75" customHeight="1" x14ac:dyDescent="0.3">
      <c r="A143" s="28"/>
      <c r="B143" s="28"/>
      <c r="C143" s="28"/>
      <c r="D143" s="28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15.75" customHeight="1" x14ac:dyDescent="0.3">
      <c r="A144" s="28"/>
      <c r="B144" s="28"/>
      <c r="C144" s="28"/>
      <c r="D144" s="28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15.75" customHeight="1" x14ac:dyDescent="0.3">
      <c r="A145" s="28"/>
      <c r="B145" s="28"/>
      <c r="C145" s="28"/>
      <c r="D145" s="28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15.75" customHeight="1" x14ac:dyDescent="0.3">
      <c r="A146" s="28"/>
      <c r="B146" s="28"/>
      <c r="C146" s="28"/>
      <c r="D146" s="28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15.75" customHeight="1" x14ac:dyDescent="0.3">
      <c r="A147" s="28"/>
      <c r="B147" s="28"/>
      <c r="C147" s="28"/>
      <c r="D147" s="28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15.75" customHeight="1" x14ac:dyDescent="0.3">
      <c r="A148" s="28"/>
      <c r="B148" s="28"/>
      <c r="C148" s="28"/>
      <c r="D148" s="28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15.75" customHeight="1" x14ac:dyDescent="0.3">
      <c r="A149" s="28"/>
      <c r="B149" s="28"/>
      <c r="C149" s="28"/>
      <c r="D149" s="28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15.75" customHeight="1" x14ac:dyDescent="0.3">
      <c r="A150" s="28"/>
      <c r="B150" s="28"/>
      <c r="C150" s="28"/>
      <c r="D150" s="28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15.75" customHeight="1" x14ac:dyDescent="0.3">
      <c r="A151" s="28"/>
      <c r="B151" s="28"/>
      <c r="C151" s="28"/>
      <c r="D151" s="28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15.75" customHeight="1" x14ac:dyDescent="0.3">
      <c r="A152" s="28"/>
      <c r="B152" s="28"/>
      <c r="C152" s="28"/>
      <c r="D152" s="28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15.75" customHeight="1" x14ac:dyDescent="0.3">
      <c r="A153" s="28"/>
      <c r="B153" s="28"/>
      <c r="C153" s="28"/>
      <c r="D153" s="28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15.75" customHeight="1" x14ac:dyDescent="0.3">
      <c r="A154" s="28"/>
      <c r="B154" s="28"/>
      <c r="C154" s="28"/>
      <c r="D154" s="28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15.75" customHeight="1" x14ac:dyDescent="0.3">
      <c r="A155" s="28"/>
      <c r="B155" s="28"/>
      <c r="C155" s="28"/>
      <c r="D155" s="28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15.75" customHeight="1" x14ac:dyDescent="0.3">
      <c r="A156" s="28"/>
      <c r="B156" s="28"/>
      <c r="C156" s="28"/>
      <c r="D156" s="28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15.75" customHeight="1" x14ac:dyDescent="0.3">
      <c r="A157" s="28"/>
      <c r="B157" s="28"/>
      <c r="C157" s="28"/>
      <c r="D157" s="28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15.75" customHeight="1" x14ac:dyDescent="0.3">
      <c r="A158" s="28"/>
      <c r="B158" s="28"/>
      <c r="C158" s="28"/>
      <c r="D158" s="28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15.75" customHeight="1" x14ac:dyDescent="0.3">
      <c r="A159" s="28"/>
      <c r="B159" s="28"/>
      <c r="C159" s="28"/>
      <c r="D159" s="28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15.75" customHeight="1" x14ac:dyDescent="0.3">
      <c r="A160" s="28"/>
      <c r="B160" s="28"/>
      <c r="C160" s="28"/>
      <c r="D160" s="28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15.75" customHeight="1" x14ac:dyDescent="0.3">
      <c r="A161" s="28"/>
      <c r="B161" s="28"/>
      <c r="C161" s="28"/>
      <c r="D161" s="28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15.75" customHeight="1" x14ac:dyDescent="0.3">
      <c r="A162" s="28"/>
      <c r="B162" s="28"/>
      <c r="C162" s="28"/>
      <c r="D162" s="28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15.75" customHeight="1" x14ac:dyDescent="0.3">
      <c r="A163" s="28"/>
      <c r="B163" s="28"/>
      <c r="C163" s="28"/>
      <c r="D163" s="28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15.75" customHeight="1" x14ac:dyDescent="0.3">
      <c r="A164" s="28"/>
      <c r="B164" s="28"/>
      <c r="C164" s="28"/>
      <c r="D164" s="28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15.75" customHeight="1" x14ac:dyDescent="0.3">
      <c r="A165" s="28"/>
      <c r="B165" s="28"/>
      <c r="C165" s="28"/>
      <c r="D165" s="28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15.75" customHeight="1" x14ac:dyDescent="0.3">
      <c r="A166" s="28"/>
      <c r="B166" s="28"/>
      <c r="C166" s="28"/>
      <c r="D166" s="28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15.75" customHeight="1" x14ac:dyDescent="0.3">
      <c r="A167" s="28"/>
      <c r="B167" s="28"/>
      <c r="C167" s="28"/>
      <c r="D167" s="28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15.75" customHeight="1" x14ac:dyDescent="0.3">
      <c r="A168" s="28"/>
      <c r="B168" s="28"/>
      <c r="C168" s="28"/>
      <c r="D168" s="28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15.75" customHeight="1" x14ac:dyDescent="0.3">
      <c r="A169" s="28"/>
      <c r="B169" s="28"/>
      <c r="C169" s="28"/>
      <c r="D169" s="28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15.75" customHeight="1" x14ac:dyDescent="0.3">
      <c r="A170" s="28"/>
      <c r="B170" s="28"/>
      <c r="C170" s="28"/>
      <c r="D170" s="28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15.75" customHeight="1" x14ac:dyDescent="0.3">
      <c r="A171" s="28"/>
      <c r="B171" s="28"/>
      <c r="C171" s="28"/>
      <c r="D171" s="28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15.75" customHeight="1" x14ac:dyDescent="0.3">
      <c r="A172" s="28"/>
      <c r="B172" s="28"/>
      <c r="C172" s="28"/>
      <c r="D172" s="28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15.75" customHeight="1" x14ac:dyDescent="0.3">
      <c r="A173" s="28"/>
      <c r="B173" s="28"/>
      <c r="C173" s="28"/>
      <c r="D173" s="28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15.75" customHeight="1" x14ac:dyDescent="0.3">
      <c r="A174" s="28"/>
      <c r="B174" s="28"/>
      <c r="C174" s="28"/>
      <c r="D174" s="28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15.75" customHeight="1" x14ac:dyDescent="0.3">
      <c r="A175" s="28"/>
      <c r="B175" s="28"/>
      <c r="C175" s="28"/>
      <c r="D175" s="28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15.75" customHeight="1" x14ac:dyDescent="0.3">
      <c r="A176" s="28"/>
      <c r="B176" s="28"/>
      <c r="C176" s="28"/>
      <c r="D176" s="28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15.75" customHeight="1" x14ac:dyDescent="0.3">
      <c r="A177" s="28"/>
      <c r="B177" s="28"/>
      <c r="C177" s="28"/>
      <c r="D177" s="28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15.75" customHeight="1" x14ac:dyDescent="0.3">
      <c r="A178" s="28"/>
      <c r="B178" s="28"/>
      <c r="C178" s="28"/>
      <c r="D178" s="28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15.75" customHeight="1" x14ac:dyDescent="0.3">
      <c r="A179" s="28"/>
      <c r="B179" s="28"/>
      <c r="C179" s="28"/>
      <c r="D179" s="28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15.75" customHeight="1" x14ac:dyDescent="0.3">
      <c r="A180" s="28"/>
      <c r="B180" s="28"/>
      <c r="C180" s="28"/>
      <c r="D180" s="28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15.75" customHeight="1" x14ac:dyDescent="0.3">
      <c r="A181" s="28"/>
      <c r="B181" s="28"/>
      <c r="C181" s="28"/>
      <c r="D181" s="28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15.75" customHeight="1" x14ac:dyDescent="0.3">
      <c r="A182" s="28"/>
      <c r="B182" s="28"/>
      <c r="C182" s="28"/>
      <c r="D182" s="28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15.75" customHeight="1" x14ac:dyDescent="0.3">
      <c r="A183" s="28"/>
      <c r="B183" s="28"/>
      <c r="C183" s="28"/>
      <c r="D183" s="28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15.75" customHeight="1" x14ac:dyDescent="0.3">
      <c r="A184" s="28"/>
      <c r="B184" s="28"/>
      <c r="C184" s="28"/>
      <c r="D184" s="28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15.75" customHeight="1" x14ac:dyDescent="0.3">
      <c r="A185" s="28"/>
      <c r="B185" s="28"/>
      <c r="C185" s="28"/>
      <c r="D185" s="28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15.75" customHeight="1" x14ac:dyDescent="0.3">
      <c r="A186" s="28"/>
      <c r="B186" s="28"/>
      <c r="C186" s="28"/>
      <c r="D186" s="28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15.75" customHeight="1" x14ac:dyDescent="0.3">
      <c r="A187" s="28"/>
      <c r="B187" s="28"/>
      <c r="C187" s="28"/>
      <c r="D187" s="28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15.75" customHeight="1" x14ac:dyDescent="0.3">
      <c r="A188" s="28"/>
      <c r="B188" s="28"/>
      <c r="C188" s="28"/>
      <c r="D188" s="28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15.75" customHeight="1" x14ac:dyDescent="0.3">
      <c r="A189" s="28"/>
      <c r="B189" s="28"/>
      <c r="C189" s="28"/>
      <c r="D189" s="28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15.75" customHeight="1" x14ac:dyDescent="0.3">
      <c r="A190" s="28"/>
      <c r="B190" s="28"/>
      <c r="C190" s="28"/>
      <c r="D190" s="28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15.75" customHeight="1" x14ac:dyDescent="0.3">
      <c r="A191" s="28"/>
      <c r="B191" s="28"/>
      <c r="C191" s="28"/>
      <c r="D191" s="28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15.75" customHeight="1" x14ac:dyDescent="0.3">
      <c r="A192" s="28"/>
      <c r="B192" s="28"/>
      <c r="C192" s="28"/>
      <c r="D192" s="28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15.75" customHeight="1" x14ac:dyDescent="0.3">
      <c r="A193" s="28"/>
      <c r="B193" s="28"/>
      <c r="C193" s="28"/>
      <c r="D193" s="28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15.75" customHeight="1" x14ac:dyDescent="0.3">
      <c r="A194" s="28"/>
      <c r="B194" s="28"/>
      <c r="C194" s="28"/>
      <c r="D194" s="28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15.75" customHeight="1" x14ac:dyDescent="0.3">
      <c r="A195" s="28"/>
      <c r="B195" s="28"/>
      <c r="C195" s="28"/>
      <c r="D195" s="28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15.75" customHeight="1" x14ac:dyDescent="0.3">
      <c r="A196" s="28"/>
      <c r="B196" s="28"/>
      <c r="C196" s="28"/>
      <c r="D196" s="28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15.75" customHeight="1" x14ac:dyDescent="0.3">
      <c r="A197" s="28"/>
      <c r="B197" s="28"/>
      <c r="C197" s="28"/>
      <c r="D197" s="28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15.75" customHeight="1" x14ac:dyDescent="0.3">
      <c r="A198" s="28"/>
      <c r="B198" s="28"/>
      <c r="C198" s="28"/>
      <c r="D198" s="28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15.75" customHeight="1" x14ac:dyDescent="0.3">
      <c r="A199" s="28"/>
      <c r="B199" s="28"/>
      <c r="C199" s="28"/>
      <c r="D199" s="28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15.75" customHeight="1" x14ac:dyDescent="0.3">
      <c r="A200" s="28"/>
      <c r="B200" s="28"/>
      <c r="C200" s="28"/>
      <c r="D200" s="28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15.75" customHeight="1" x14ac:dyDescent="0.3">
      <c r="A201" s="28"/>
      <c r="B201" s="28"/>
      <c r="C201" s="28"/>
      <c r="D201" s="28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15.75" customHeight="1" x14ac:dyDescent="0.3">
      <c r="A202" s="28"/>
      <c r="B202" s="28"/>
      <c r="C202" s="28"/>
      <c r="D202" s="28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15.75" customHeight="1" x14ac:dyDescent="0.3">
      <c r="A203" s="28"/>
      <c r="B203" s="28"/>
      <c r="C203" s="28"/>
      <c r="D203" s="28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15.75" customHeight="1" x14ac:dyDescent="0.3">
      <c r="A204" s="28"/>
      <c r="B204" s="28"/>
      <c r="C204" s="28"/>
      <c r="D204" s="28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15.75" customHeight="1" x14ac:dyDescent="0.3">
      <c r="A205" s="28"/>
      <c r="B205" s="28"/>
      <c r="C205" s="28"/>
      <c r="D205" s="28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15.75" customHeight="1" x14ac:dyDescent="0.3">
      <c r="A206" s="28"/>
      <c r="B206" s="28"/>
      <c r="C206" s="28"/>
      <c r="D206" s="28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15.75" customHeight="1" x14ac:dyDescent="0.3">
      <c r="A207" s="28"/>
      <c r="B207" s="28"/>
      <c r="C207" s="28"/>
      <c r="D207" s="28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15.75" customHeight="1" x14ac:dyDescent="0.3">
      <c r="A208" s="28"/>
      <c r="B208" s="28"/>
      <c r="C208" s="28"/>
      <c r="D208" s="28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15.75" customHeight="1" x14ac:dyDescent="0.3">
      <c r="A209" s="28"/>
      <c r="B209" s="28"/>
      <c r="C209" s="28"/>
      <c r="D209" s="28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15.75" customHeight="1" x14ac:dyDescent="0.3">
      <c r="A210" s="28"/>
      <c r="B210" s="28"/>
      <c r="C210" s="28"/>
      <c r="D210" s="28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15.75" customHeight="1" x14ac:dyDescent="0.3">
      <c r="A211" s="28"/>
      <c r="B211" s="28"/>
      <c r="C211" s="28"/>
      <c r="D211" s="28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15.75" customHeight="1" x14ac:dyDescent="0.3">
      <c r="A212" s="28"/>
      <c r="B212" s="28"/>
      <c r="C212" s="28"/>
      <c r="D212" s="28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15.75" customHeight="1" x14ac:dyDescent="0.3">
      <c r="A213" s="28"/>
      <c r="B213" s="28"/>
      <c r="C213" s="28"/>
      <c r="D213" s="28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15.75" customHeight="1" x14ac:dyDescent="0.3">
      <c r="A214" s="28"/>
      <c r="B214" s="28"/>
      <c r="C214" s="28"/>
      <c r="D214" s="28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15.75" customHeight="1" x14ac:dyDescent="0.3">
      <c r="A215" s="28"/>
      <c r="B215" s="28"/>
      <c r="C215" s="28"/>
      <c r="D215" s="28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15.75" customHeight="1" x14ac:dyDescent="0.3">
      <c r="A216" s="28"/>
      <c r="B216" s="28"/>
      <c r="C216" s="28"/>
      <c r="D216" s="28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15.75" customHeight="1" x14ac:dyDescent="0.3">
      <c r="A217" s="28"/>
      <c r="B217" s="28"/>
      <c r="C217" s="28"/>
      <c r="D217" s="28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15.75" customHeight="1" x14ac:dyDescent="0.3">
      <c r="A218" s="28"/>
      <c r="B218" s="28"/>
      <c r="C218" s="28"/>
      <c r="D218" s="28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15.75" customHeight="1" x14ac:dyDescent="0.3">
      <c r="A219" s="28"/>
      <c r="B219" s="28"/>
      <c r="C219" s="28"/>
      <c r="D219" s="28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15.75" customHeight="1" x14ac:dyDescent="0.3">
      <c r="A220" s="28"/>
      <c r="B220" s="28"/>
      <c r="C220" s="28"/>
      <c r="D220" s="28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15.75" customHeight="1" x14ac:dyDescent="0.3">
      <c r="A221" s="28"/>
      <c r="B221" s="28"/>
      <c r="C221" s="28"/>
      <c r="D221" s="28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15.75" customHeight="1" x14ac:dyDescent="0.3">
      <c r="A222" s="28"/>
      <c r="B222" s="28"/>
      <c r="C222" s="28"/>
      <c r="D222" s="28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15.75" customHeight="1" x14ac:dyDescent="0.3">
      <c r="A223" s="28"/>
      <c r="B223" s="28"/>
      <c r="C223" s="28"/>
      <c r="D223" s="28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15.75" customHeight="1" x14ac:dyDescent="0.3">
      <c r="A224" s="28"/>
      <c r="B224" s="28"/>
      <c r="C224" s="28"/>
      <c r="D224" s="28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15.75" customHeight="1" x14ac:dyDescent="0.3">
      <c r="A225" s="28"/>
      <c r="B225" s="28"/>
      <c r="C225" s="28"/>
      <c r="D225" s="28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15.75" customHeight="1" x14ac:dyDescent="0.3">
      <c r="A226" s="28"/>
      <c r="B226" s="28"/>
      <c r="C226" s="28"/>
      <c r="D226" s="28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15.75" customHeight="1" x14ac:dyDescent="0.3">
      <c r="A227" s="28"/>
      <c r="B227" s="28"/>
      <c r="C227" s="28"/>
      <c r="D227" s="28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15.75" customHeight="1" x14ac:dyDescent="0.3">
      <c r="A228" s="28"/>
      <c r="B228" s="28"/>
      <c r="C228" s="28"/>
      <c r="D228" s="28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15.75" customHeight="1" x14ac:dyDescent="0.3">
      <c r="A229" s="28"/>
      <c r="B229" s="28"/>
      <c r="C229" s="28"/>
      <c r="D229" s="28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15.75" customHeight="1" x14ac:dyDescent="0.3">
      <c r="A230" s="28"/>
      <c r="B230" s="28"/>
      <c r="C230" s="28"/>
      <c r="D230" s="28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15.75" customHeight="1" x14ac:dyDescent="0.3">
      <c r="A231" s="28"/>
      <c r="B231" s="28"/>
      <c r="C231" s="28"/>
      <c r="D231" s="28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15.75" customHeight="1" x14ac:dyDescent="0.3">
      <c r="A232" s="28"/>
      <c r="B232" s="28"/>
      <c r="C232" s="28"/>
      <c r="D232" s="28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15.75" customHeight="1" x14ac:dyDescent="0.3">
      <c r="A233" s="28"/>
      <c r="B233" s="28"/>
      <c r="C233" s="28"/>
      <c r="D233" s="28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15.75" customHeight="1" x14ac:dyDescent="0.3">
      <c r="A234" s="28"/>
      <c r="B234" s="28"/>
      <c r="C234" s="28"/>
      <c r="D234" s="28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15.75" customHeight="1" x14ac:dyDescent="0.3">
      <c r="A235" s="28"/>
      <c r="B235" s="28"/>
      <c r="C235" s="28"/>
      <c r="D235" s="28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15.75" customHeight="1" x14ac:dyDescent="0.3">
      <c r="A236" s="28"/>
      <c r="B236" s="28"/>
      <c r="C236" s="28"/>
      <c r="D236" s="28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15.75" customHeight="1" x14ac:dyDescent="0.3">
      <c r="A237" s="28"/>
      <c r="B237" s="28"/>
      <c r="C237" s="28"/>
      <c r="D237" s="28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15.75" customHeight="1" x14ac:dyDescent="0.3">
      <c r="A238" s="28"/>
      <c r="B238" s="28"/>
      <c r="C238" s="28"/>
      <c r="D238" s="28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15.75" customHeight="1" x14ac:dyDescent="0.3">
      <c r="A239" s="28"/>
      <c r="B239" s="28"/>
      <c r="C239" s="28"/>
      <c r="D239" s="28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15.75" customHeight="1" x14ac:dyDescent="0.3">
      <c r="A240" s="28"/>
      <c r="B240" s="28"/>
      <c r="C240" s="28"/>
      <c r="D240" s="28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15.75" customHeight="1" x14ac:dyDescent="0.3">
      <c r="A241" s="28"/>
      <c r="B241" s="28"/>
      <c r="C241" s="28"/>
      <c r="D241" s="28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15.75" customHeight="1" x14ac:dyDescent="0.3">
      <c r="A242" s="28"/>
      <c r="B242" s="28"/>
      <c r="C242" s="28"/>
      <c r="D242" s="28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15.75" customHeight="1" x14ac:dyDescent="0.3">
      <c r="A243" s="28"/>
      <c r="B243" s="28"/>
      <c r="C243" s="28"/>
      <c r="D243" s="28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15.75" customHeight="1" x14ac:dyDescent="0.3">
      <c r="A244" s="28"/>
      <c r="B244" s="28"/>
      <c r="C244" s="28"/>
      <c r="D244" s="28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15.75" customHeight="1" x14ac:dyDescent="0.3">
      <c r="A245" s="28"/>
      <c r="B245" s="28"/>
      <c r="C245" s="28"/>
      <c r="D245" s="28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15.75" customHeight="1" x14ac:dyDescent="0.3">
      <c r="A246" s="28"/>
      <c r="B246" s="28"/>
      <c r="C246" s="28"/>
      <c r="D246" s="28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ht="15.75" customHeight="1" x14ac:dyDescent="0.3">
      <c r="A247" s="28"/>
      <c r="B247" s="28"/>
      <c r="C247" s="28"/>
      <c r="D247" s="28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ht="15.75" customHeight="1" x14ac:dyDescent="0.3">
      <c r="A248" s="28"/>
      <c r="B248" s="28"/>
      <c r="C248" s="28"/>
      <c r="D248" s="28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15.75" customHeight="1" x14ac:dyDescent="0.3">
      <c r="A249" s="28"/>
      <c r="B249" s="28"/>
      <c r="C249" s="28"/>
      <c r="D249" s="28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ht="15.75" customHeight="1" x14ac:dyDescent="0.3">
      <c r="A250" s="28"/>
      <c r="B250" s="28"/>
      <c r="C250" s="28"/>
      <c r="D250" s="28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ht="15.75" customHeight="1" x14ac:dyDescent="0.3">
      <c r="A251" s="28"/>
      <c r="B251" s="28"/>
      <c r="C251" s="28"/>
      <c r="D251" s="28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ht="15.75" customHeight="1" x14ac:dyDescent="0.3">
      <c r="A252" s="28"/>
      <c r="B252" s="28"/>
      <c r="C252" s="28"/>
      <c r="D252" s="28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ht="15.75" customHeight="1" x14ac:dyDescent="0.3">
      <c r="A253" s="28"/>
      <c r="B253" s="28"/>
      <c r="C253" s="28"/>
      <c r="D253" s="28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ht="15.75" customHeight="1" x14ac:dyDescent="0.3">
      <c r="A254" s="28"/>
      <c r="B254" s="28"/>
      <c r="C254" s="28"/>
      <c r="D254" s="28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15.75" customHeight="1" x14ac:dyDescent="0.3">
      <c r="A255" s="28"/>
      <c r="B255" s="28"/>
      <c r="C255" s="28"/>
      <c r="D255" s="28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ht="15.75" customHeight="1" x14ac:dyDescent="0.3">
      <c r="A256" s="28"/>
      <c r="B256" s="28"/>
      <c r="C256" s="28"/>
      <c r="D256" s="28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ht="15.75" customHeight="1" x14ac:dyDescent="0.3">
      <c r="A257" s="28"/>
      <c r="B257" s="28"/>
      <c r="C257" s="28"/>
      <c r="D257" s="28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ht="15.75" customHeight="1" x14ac:dyDescent="0.3">
      <c r="A258" s="28"/>
      <c r="B258" s="28"/>
      <c r="C258" s="28"/>
      <c r="D258" s="28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ht="15.75" customHeight="1" x14ac:dyDescent="0.3">
      <c r="A259" s="28"/>
      <c r="B259" s="28"/>
      <c r="C259" s="28"/>
      <c r="D259" s="28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ht="15.75" customHeight="1" x14ac:dyDescent="0.3">
      <c r="A260" s="28"/>
      <c r="B260" s="28"/>
      <c r="C260" s="28"/>
      <c r="D260" s="28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ht="15.75" customHeight="1" x14ac:dyDescent="0.3">
      <c r="A261" s="28"/>
      <c r="B261" s="28"/>
      <c r="C261" s="28"/>
      <c r="D261" s="28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ht="15.75" customHeight="1" x14ac:dyDescent="0.3">
      <c r="A262" s="28"/>
      <c r="B262" s="28"/>
      <c r="C262" s="28"/>
      <c r="D262" s="28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ht="15.75" customHeight="1" x14ac:dyDescent="0.3">
      <c r="A263" s="28"/>
      <c r="B263" s="28"/>
      <c r="C263" s="28"/>
      <c r="D263" s="28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ht="15.75" customHeight="1" x14ac:dyDescent="0.3">
      <c r="A264" s="28"/>
      <c r="B264" s="28"/>
      <c r="C264" s="28"/>
      <c r="D264" s="28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ht="15.75" customHeight="1" x14ac:dyDescent="0.3">
      <c r="A265" s="28"/>
      <c r="B265" s="28"/>
      <c r="C265" s="28"/>
      <c r="D265" s="28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15.75" customHeight="1" x14ac:dyDescent="0.3">
      <c r="A266" s="28"/>
      <c r="B266" s="28"/>
      <c r="C266" s="28"/>
      <c r="D266" s="28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ht="15.75" customHeight="1" x14ac:dyDescent="0.3">
      <c r="A267" s="28"/>
      <c r="B267" s="28"/>
      <c r="C267" s="28"/>
      <c r="D267" s="28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ht="15.75" customHeight="1" x14ac:dyDescent="0.3">
      <c r="A268" s="28"/>
      <c r="B268" s="28"/>
      <c r="C268" s="28"/>
      <c r="D268" s="28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ht="15.75" customHeight="1" x14ac:dyDescent="0.3">
      <c r="A269" s="28"/>
      <c r="B269" s="28"/>
      <c r="C269" s="28"/>
      <c r="D269" s="28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ht="15.75" customHeight="1" x14ac:dyDescent="0.3">
      <c r="A270" s="28"/>
      <c r="B270" s="28"/>
      <c r="C270" s="28"/>
      <c r="D270" s="28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ht="15.75" customHeight="1" x14ac:dyDescent="0.3">
      <c r="A271" s="28"/>
      <c r="B271" s="28"/>
      <c r="C271" s="28"/>
      <c r="D271" s="28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15.75" customHeight="1" x14ac:dyDescent="0.3">
      <c r="A272" s="28"/>
      <c r="B272" s="28"/>
      <c r="C272" s="28"/>
      <c r="D272" s="28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ht="15.75" customHeight="1" x14ac:dyDescent="0.3">
      <c r="A273" s="28"/>
      <c r="B273" s="28"/>
      <c r="C273" s="28"/>
      <c r="D273" s="28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ht="15.75" customHeight="1" x14ac:dyDescent="0.3">
      <c r="A274" s="28"/>
      <c r="B274" s="28"/>
      <c r="C274" s="28"/>
      <c r="D274" s="28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ht="15.75" customHeight="1" x14ac:dyDescent="0.3">
      <c r="A275" s="28"/>
      <c r="B275" s="28"/>
      <c r="C275" s="28"/>
      <c r="D275" s="28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ht="15.75" customHeight="1" x14ac:dyDescent="0.3">
      <c r="A276" s="28"/>
      <c r="B276" s="28"/>
      <c r="C276" s="28"/>
      <c r="D276" s="28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15.75" customHeight="1" x14ac:dyDescent="0.3">
      <c r="A277" s="28"/>
      <c r="B277" s="28"/>
      <c r="C277" s="28"/>
      <c r="D277" s="28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ht="15.75" customHeight="1" x14ac:dyDescent="0.3">
      <c r="A278" s="28"/>
      <c r="B278" s="28"/>
      <c r="C278" s="28"/>
      <c r="D278" s="28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ht="15.75" customHeight="1" x14ac:dyDescent="0.3">
      <c r="A279" s="28"/>
      <c r="B279" s="28"/>
      <c r="C279" s="28"/>
      <c r="D279" s="28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ht="15.75" customHeight="1" x14ac:dyDescent="0.3">
      <c r="A280" s="28"/>
      <c r="B280" s="28"/>
      <c r="C280" s="28"/>
      <c r="D280" s="28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ht="15.75" customHeight="1" x14ac:dyDescent="0.3">
      <c r="A281" s="28"/>
      <c r="B281" s="28"/>
      <c r="C281" s="28"/>
      <c r="D281" s="28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ht="15.75" customHeight="1" x14ac:dyDescent="0.3">
      <c r="A282" s="28"/>
      <c r="B282" s="28"/>
      <c r="C282" s="28"/>
      <c r="D282" s="28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ht="15.75" customHeight="1" x14ac:dyDescent="0.3">
      <c r="A283" s="28"/>
      <c r="B283" s="28"/>
      <c r="C283" s="28"/>
      <c r="D283" s="28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 ht="15.75" customHeight="1" x14ac:dyDescent="0.3">
      <c r="A284" s="28"/>
      <c r="B284" s="28"/>
      <c r="C284" s="28"/>
      <c r="D284" s="28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 ht="15.75" customHeight="1" x14ac:dyDescent="0.3">
      <c r="A285" s="28"/>
      <c r="B285" s="28"/>
      <c r="C285" s="28"/>
      <c r="D285" s="28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ht="15.75" customHeight="1" x14ac:dyDescent="0.3">
      <c r="A286" s="28"/>
      <c r="B286" s="28"/>
      <c r="C286" s="28"/>
      <c r="D286" s="28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 ht="15.75" customHeight="1" x14ac:dyDescent="0.3">
      <c r="A287" s="28"/>
      <c r="B287" s="28"/>
      <c r="C287" s="28"/>
      <c r="D287" s="28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 ht="15.75" customHeight="1" x14ac:dyDescent="0.3">
      <c r="A288" s="28"/>
      <c r="B288" s="28"/>
      <c r="C288" s="28"/>
      <c r="D288" s="28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 ht="15.75" customHeight="1" x14ac:dyDescent="0.3">
      <c r="A289" s="28"/>
      <c r="B289" s="28"/>
      <c r="C289" s="28"/>
      <c r="D289" s="28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 ht="15.75" customHeight="1" x14ac:dyDescent="0.3">
      <c r="A290" s="28"/>
      <c r="B290" s="28"/>
      <c r="C290" s="28"/>
      <c r="D290" s="28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 ht="15.75" customHeight="1" x14ac:dyDescent="0.3">
      <c r="A291" s="28"/>
      <c r="B291" s="28"/>
      <c r="C291" s="28"/>
      <c r="D291" s="28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 ht="15.75" customHeight="1" x14ac:dyDescent="0.3">
      <c r="A292" s="28"/>
      <c r="B292" s="28"/>
      <c r="C292" s="28"/>
      <c r="D292" s="28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 ht="15.75" customHeight="1" x14ac:dyDescent="0.3">
      <c r="A293" s="28"/>
      <c r="B293" s="28"/>
      <c r="C293" s="28"/>
      <c r="D293" s="28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 ht="15.75" customHeight="1" x14ac:dyDescent="0.3">
      <c r="A294" s="28"/>
      <c r="B294" s="28"/>
      <c r="C294" s="28"/>
      <c r="D294" s="28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 ht="15.75" customHeight="1" x14ac:dyDescent="0.3">
      <c r="A295" s="28"/>
      <c r="B295" s="28"/>
      <c r="C295" s="28"/>
      <c r="D295" s="28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 ht="15.75" customHeight="1" x14ac:dyDescent="0.3">
      <c r="A296" s="28"/>
      <c r="B296" s="28"/>
      <c r="C296" s="28"/>
      <c r="D296" s="28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 ht="15.75" customHeight="1" x14ac:dyDescent="0.3">
      <c r="A297" s="28"/>
      <c r="B297" s="28"/>
      <c r="C297" s="28"/>
      <c r="D297" s="28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 ht="15.75" customHeight="1" x14ac:dyDescent="0.3">
      <c r="A298" s="28"/>
      <c r="B298" s="28"/>
      <c r="C298" s="28"/>
      <c r="D298" s="28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 ht="15.75" customHeight="1" x14ac:dyDescent="0.3">
      <c r="A299" s="28"/>
      <c r="B299" s="28"/>
      <c r="C299" s="28"/>
      <c r="D299" s="28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ht="15.75" customHeight="1" x14ac:dyDescent="0.3">
      <c r="A300" s="28"/>
      <c r="B300" s="28"/>
      <c r="C300" s="28"/>
      <c r="D300" s="28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 ht="15.75" customHeight="1" x14ac:dyDescent="0.3">
      <c r="A301" s="28"/>
      <c r="B301" s="28"/>
      <c r="C301" s="28"/>
      <c r="D301" s="28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 ht="15.75" customHeight="1" x14ac:dyDescent="0.3">
      <c r="A302" s="28"/>
      <c r="B302" s="28"/>
      <c r="C302" s="28"/>
      <c r="D302" s="28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 ht="15.75" customHeight="1" x14ac:dyDescent="0.3">
      <c r="A303" s="28"/>
      <c r="B303" s="28"/>
      <c r="C303" s="28"/>
      <c r="D303" s="28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 ht="15.75" customHeight="1" x14ac:dyDescent="0.3">
      <c r="A304" s="28"/>
      <c r="B304" s="28"/>
      <c r="C304" s="28"/>
      <c r="D304" s="28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15.75" customHeight="1" x14ac:dyDescent="0.3">
      <c r="A305" s="28"/>
      <c r="B305" s="28"/>
      <c r="C305" s="28"/>
      <c r="D305" s="28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 ht="15.75" customHeight="1" x14ac:dyDescent="0.3">
      <c r="A306" s="28"/>
      <c r="B306" s="28"/>
      <c r="C306" s="28"/>
      <c r="D306" s="28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 ht="15.75" customHeight="1" x14ac:dyDescent="0.3">
      <c r="A307" s="28"/>
      <c r="B307" s="28"/>
      <c r="C307" s="28"/>
      <c r="D307" s="28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 ht="15.75" customHeight="1" x14ac:dyDescent="0.3">
      <c r="A308" s="28"/>
      <c r="B308" s="28"/>
      <c r="C308" s="28"/>
      <c r="D308" s="28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 ht="15.75" customHeight="1" x14ac:dyDescent="0.3">
      <c r="A309" s="28"/>
      <c r="B309" s="28"/>
      <c r="C309" s="28"/>
      <c r="D309" s="28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 ht="15.75" customHeight="1" x14ac:dyDescent="0.3">
      <c r="A310" s="28"/>
      <c r="B310" s="28"/>
      <c r="C310" s="28"/>
      <c r="D310" s="28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 ht="15.75" customHeight="1" x14ac:dyDescent="0.3">
      <c r="A311" s="28"/>
      <c r="B311" s="28"/>
      <c r="C311" s="28"/>
      <c r="D311" s="28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 ht="15.75" customHeight="1" x14ac:dyDescent="0.3">
      <c r="A312" s="28"/>
      <c r="B312" s="28"/>
      <c r="C312" s="28"/>
      <c r="D312" s="28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 ht="15.75" customHeight="1" x14ac:dyDescent="0.3">
      <c r="A313" s="28"/>
      <c r="B313" s="28"/>
      <c r="C313" s="28"/>
      <c r="D313" s="28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 ht="15.75" customHeight="1" x14ac:dyDescent="0.3">
      <c r="A314" s="28"/>
      <c r="B314" s="28"/>
      <c r="C314" s="28"/>
      <c r="D314" s="28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 ht="15.75" customHeight="1" x14ac:dyDescent="0.3">
      <c r="A315" s="28"/>
      <c r="B315" s="28"/>
      <c r="C315" s="28"/>
      <c r="D315" s="28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 ht="15.75" customHeight="1" x14ac:dyDescent="0.3">
      <c r="A316" s="28"/>
      <c r="B316" s="28"/>
      <c r="C316" s="28"/>
      <c r="D316" s="28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 ht="15.75" customHeight="1" x14ac:dyDescent="0.3">
      <c r="A317" s="28"/>
      <c r="B317" s="28"/>
      <c r="C317" s="28"/>
      <c r="D317" s="28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 ht="15.75" customHeight="1" x14ac:dyDescent="0.3">
      <c r="A318" s="28"/>
      <c r="B318" s="28"/>
      <c r="C318" s="28"/>
      <c r="D318" s="28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 ht="15.75" customHeight="1" x14ac:dyDescent="0.3">
      <c r="A319" s="28"/>
      <c r="B319" s="28"/>
      <c r="C319" s="28"/>
      <c r="D319" s="28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 ht="15.75" customHeight="1" x14ac:dyDescent="0.3">
      <c r="A320" s="28"/>
      <c r="B320" s="28"/>
      <c r="C320" s="28"/>
      <c r="D320" s="28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 ht="15.75" customHeight="1" x14ac:dyDescent="0.3">
      <c r="A321" s="28"/>
      <c r="B321" s="28"/>
      <c r="C321" s="28"/>
      <c r="D321" s="28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 ht="15.75" customHeight="1" x14ac:dyDescent="0.3">
      <c r="A322" s="28"/>
      <c r="B322" s="28"/>
      <c r="C322" s="28"/>
      <c r="D322" s="28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 ht="15.75" customHeight="1" x14ac:dyDescent="0.3">
      <c r="A323" s="28"/>
      <c r="B323" s="28"/>
      <c r="C323" s="28"/>
      <c r="D323" s="28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 ht="15.75" customHeight="1" x14ac:dyDescent="0.3">
      <c r="A324" s="28"/>
      <c r="B324" s="28"/>
      <c r="C324" s="28"/>
      <c r="D324" s="28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 ht="15.75" customHeight="1" x14ac:dyDescent="0.3">
      <c r="A325" s="28"/>
      <c r="B325" s="28"/>
      <c r="C325" s="28"/>
      <c r="D325" s="28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 ht="15.75" customHeight="1" x14ac:dyDescent="0.3">
      <c r="A326" s="28"/>
      <c r="B326" s="28"/>
      <c r="C326" s="28"/>
      <c r="D326" s="28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 ht="15.75" customHeight="1" x14ac:dyDescent="0.3">
      <c r="A327" s="28"/>
      <c r="B327" s="28"/>
      <c r="C327" s="28"/>
      <c r="D327" s="28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 ht="15.75" customHeight="1" x14ac:dyDescent="0.3">
      <c r="A328" s="28"/>
      <c r="B328" s="28"/>
      <c r="C328" s="28"/>
      <c r="D328" s="28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 ht="15.75" customHeight="1" x14ac:dyDescent="0.3">
      <c r="A329" s="28"/>
      <c r="B329" s="28"/>
      <c r="C329" s="28"/>
      <c r="D329" s="28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 ht="15.75" customHeight="1" x14ac:dyDescent="0.3">
      <c r="A330" s="28"/>
      <c r="B330" s="28"/>
      <c r="C330" s="28"/>
      <c r="D330" s="28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 ht="15.75" customHeight="1" x14ac:dyDescent="0.3">
      <c r="A331" s="28"/>
      <c r="B331" s="28"/>
      <c r="C331" s="28"/>
      <c r="D331" s="28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 ht="15.75" customHeight="1" x14ac:dyDescent="0.3">
      <c r="A332" s="28"/>
      <c r="B332" s="28"/>
      <c r="C332" s="28"/>
      <c r="D332" s="28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 ht="15.75" customHeight="1" x14ac:dyDescent="0.3">
      <c r="A333" s="28"/>
      <c r="B333" s="28"/>
      <c r="C333" s="28"/>
      <c r="D333" s="28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 ht="15.75" customHeight="1" x14ac:dyDescent="0.3">
      <c r="A334" s="28"/>
      <c r="B334" s="28"/>
      <c r="C334" s="28"/>
      <c r="D334" s="28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 ht="15.75" customHeight="1" x14ac:dyDescent="0.3">
      <c r="A335" s="28"/>
      <c r="B335" s="28"/>
      <c r="C335" s="28"/>
      <c r="D335" s="28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 ht="15.75" customHeight="1" x14ac:dyDescent="0.3">
      <c r="A336" s="28"/>
      <c r="B336" s="28"/>
      <c r="C336" s="28"/>
      <c r="D336" s="28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 ht="15.75" customHeight="1" x14ac:dyDescent="0.3">
      <c r="A337" s="28"/>
      <c r="B337" s="28"/>
      <c r="C337" s="28"/>
      <c r="D337" s="28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 ht="15.75" customHeight="1" x14ac:dyDescent="0.3">
      <c r="A338" s="28"/>
      <c r="B338" s="28"/>
      <c r="C338" s="28"/>
      <c r="D338" s="28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 ht="15.75" customHeight="1" x14ac:dyDescent="0.3">
      <c r="A339" s="28"/>
      <c r="B339" s="28"/>
      <c r="C339" s="28"/>
      <c r="D339" s="28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 ht="15.75" customHeight="1" x14ac:dyDescent="0.3">
      <c r="A340" s="28"/>
      <c r="B340" s="28"/>
      <c r="C340" s="28"/>
      <c r="D340" s="28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 ht="15.75" customHeight="1" x14ac:dyDescent="0.3">
      <c r="A341" s="28"/>
      <c r="B341" s="28"/>
      <c r="C341" s="28"/>
      <c r="D341" s="28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 ht="15.75" customHeight="1" x14ac:dyDescent="0.3">
      <c r="A342" s="28"/>
      <c r="B342" s="28"/>
      <c r="C342" s="28"/>
      <c r="D342" s="28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 ht="15.75" customHeight="1" x14ac:dyDescent="0.3">
      <c r="A343" s="28"/>
      <c r="B343" s="28"/>
      <c r="C343" s="28"/>
      <c r="D343" s="28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 ht="15.75" customHeight="1" x14ac:dyDescent="0.3">
      <c r="A344" s="28"/>
      <c r="B344" s="28"/>
      <c r="C344" s="28"/>
      <c r="D344" s="28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 ht="15.75" customHeight="1" x14ac:dyDescent="0.3">
      <c r="A345" s="28"/>
      <c r="B345" s="28"/>
      <c r="C345" s="28"/>
      <c r="D345" s="28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 ht="15.75" customHeight="1" x14ac:dyDescent="0.3">
      <c r="A346" s="28"/>
      <c r="B346" s="28"/>
      <c r="C346" s="28"/>
      <c r="D346" s="28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5" ht="15.75" customHeight="1" x14ac:dyDescent="0.3">
      <c r="A347" s="28"/>
      <c r="B347" s="28"/>
      <c r="C347" s="28"/>
      <c r="D347" s="28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 ht="15.75" customHeight="1" x14ac:dyDescent="0.3">
      <c r="A348" s="28"/>
      <c r="B348" s="28"/>
      <c r="C348" s="28"/>
      <c r="D348" s="28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:25" ht="15.75" customHeight="1" x14ac:dyDescent="0.3">
      <c r="A349" s="28"/>
      <c r="B349" s="28"/>
      <c r="C349" s="28"/>
      <c r="D349" s="28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:25" ht="15.75" customHeight="1" x14ac:dyDescent="0.3">
      <c r="A350" s="28"/>
      <c r="B350" s="28"/>
      <c r="C350" s="28"/>
      <c r="D350" s="28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:25" ht="15.75" customHeight="1" x14ac:dyDescent="0.3">
      <c r="A351" s="28"/>
      <c r="B351" s="28"/>
      <c r="C351" s="28"/>
      <c r="D351" s="28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:25" ht="15.75" customHeight="1" x14ac:dyDescent="0.3">
      <c r="A352" s="28"/>
      <c r="B352" s="28"/>
      <c r="C352" s="28"/>
      <c r="D352" s="28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:25" ht="15.75" customHeight="1" x14ac:dyDescent="0.3">
      <c r="A353" s="28"/>
      <c r="B353" s="28"/>
      <c r="C353" s="28"/>
      <c r="D353" s="28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:25" ht="15.75" customHeight="1" x14ac:dyDescent="0.3">
      <c r="A354" s="28"/>
      <c r="B354" s="28"/>
      <c r="C354" s="28"/>
      <c r="D354" s="28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:25" ht="15.75" customHeight="1" x14ac:dyDescent="0.3">
      <c r="A355" s="28"/>
      <c r="B355" s="28"/>
      <c r="C355" s="28"/>
      <c r="D355" s="28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:25" ht="15.75" customHeight="1" x14ac:dyDescent="0.3">
      <c r="A356" s="28"/>
      <c r="B356" s="28"/>
      <c r="C356" s="28"/>
      <c r="D356" s="28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:25" ht="15.75" customHeight="1" x14ac:dyDescent="0.3">
      <c r="A357" s="28"/>
      <c r="B357" s="28"/>
      <c r="C357" s="28"/>
      <c r="D357" s="28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:25" ht="15.75" customHeight="1" x14ac:dyDescent="0.3">
      <c r="A358" s="28"/>
      <c r="B358" s="28"/>
      <c r="C358" s="28"/>
      <c r="D358" s="28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:25" ht="15.75" customHeight="1" x14ac:dyDescent="0.3">
      <c r="A359" s="28"/>
      <c r="B359" s="28"/>
      <c r="C359" s="28"/>
      <c r="D359" s="28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:25" ht="15.75" customHeight="1" x14ac:dyDescent="0.3">
      <c r="A360" s="28"/>
      <c r="B360" s="28"/>
      <c r="C360" s="28"/>
      <c r="D360" s="28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:25" ht="15.75" customHeight="1" x14ac:dyDescent="0.3">
      <c r="A361" s="28"/>
      <c r="B361" s="28"/>
      <c r="C361" s="28"/>
      <c r="D361" s="28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:25" ht="15.75" customHeight="1" x14ac:dyDescent="0.3">
      <c r="A362" s="28"/>
      <c r="B362" s="28"/>
      <c r="C362" s="28"/>
      <c r="D362" s="28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 ht="15.75" customHeight="1" x14ac:dyDescent="0.3">
      <c r="A363" s="28"/>
      <c r="B363" s="28"/>
      <c r="C363" s="28"/>
      <c r="D363" s="28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:25" ht="15.75" customHeight="1" x14ac:dyDescent="0.3">
      <c r="A364" s="28"/>
      <c r="B364" s="28"/>
      <c r="C364" s="28"/>
      <c r="D364" s="28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:25" ht="15.75" customHeight="1" x14ac:dyDescent="0.3">
      <c r="A365" s="28"/>
      <c r="B365" s="28"/>
      <c r="C365" s="28"/>
      <c r="D365" s="28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:25" ht="15.75" customHeight="1" x14ac:dyDescent="0.3">
      <c r="A366" s="28"/>
      <c r="B366" s="28"/>
      <c r="C366" s="28"/>
      <c r="D366" s="28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:25" ht="15.75" customHeight="1" x14ac:dyDescent="0.3">
      <c r="A367" s="28"/>
      <c r="B367" s="28"/>
      <c r="C367" s="28"/>
      <c r="D367" s="28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:25" ht="15.75" customHeight="1" x14ac:dyDescent="0.3">
      <c r="A368" s="28"/>
      <c r="B368" s="28"/>
      <c r="C368" s="28"/>
      <c r="D368" s="28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:25" ht="15.75" customHeight="1" x14ac:dyDescent="0.3">
      <c r="A369" s="28"/>
      <c r="B369" s="28"/>
      <c r="C369" s="28"/>
      <c r="D369" s="28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:25" ht="15.75" customHeight="1" x14ac:dyDescent="0.3">
      <c r="A370" s="28"/>
      <c r="B370" s="28"/>
      <c r="C370" s="28"/>
      <c r="D370" s="28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:25" ht="15.75" customHeight="1" x14ac:dyDescent="0.3">
      <c r="A371" s="28"/>
      <c r="B371" s="28"/>
      <c r="C371" s="28"/>
      <c r="D371" s="28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:25" ht="15.75" customHeight="1" x14ac:dyDescent="0.3">
      <c r="A372" s="28"/>
      <c r="B372" s="28"/>
      <c r="C372" s="28"/>
      <c r="D372" s="28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:25" ht="15.75" customHeight="1" x14ac:dyDescent="0.3">
      <c r="A373" s="28"/>
      <c r="B373" s="28"/>
      <c r="C373" s="28"/>
      <c r="D373" s="28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:25" ht="15.75" customHeight="1" x14ac:dyDescent="0.3">
      <c r="A374" s="28"/>
      <c r="B374" s="28"/>
      <c r="C374" s="28"/>
      <c r="D374" s="28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:25" ht="15.75" customHeight="1" x14ac:dyDescent="0.3">
      <c r="A375" s="28"/>
      <c r="B375" s="28"/>
      <c r="C375" s="28"/>
      <c r="D375" s="28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:25" ht="15.75" customHeight="1" x14ac:dyDescent="0.3">
      <c r="A376" s="28"/>
      <c r="B376" s="28"/>
      <c r="C376" s="28"/>
      <c r="D376" s="28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:25" ht="15.75" customHeight="1" x14ac:dyDescent="0.3">
      <c r="A377" s="28"/>
      <c r="B377" s="28"/>
      <c r="C377" s="28"/>
      <c r="D377" s="28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:25" ht="15.75" customHeight="1" x14ac:dyDescent="0.3">
      <c r="A378" s="28"/>
      <c r="B378" s="28"/>
      <c r="C378" s="28"/>
      <c r="D378" s="28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 ht="15.75" customHeight="1" x14ac:dyDescent="0.3">
      <c r="A379" s="28"/>
      <c r="B379" s="28"/>
      <c r="C379" s="28"/>
      <c r="D379" s="28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:25" ht="15.75" customHeight="1" x14ac:dyDescent="0.3">
      <c r="A380" s="28"/>
      <c r="B380" s="28"/>
      <c r="C380" s="28"/>
      <c r="D380" s="28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:25" ht="15.75" customHeight="1" x14ac:dyDescent="0.3">
      <c r="A381" s="28"/>
      <c r="B381" s="28"/>
      <c r="C381" s="28"/>
      <c r="D381" s="28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:25" ht="15.75" customHeight="1" x14ac:dyDescent="0.3">
      <c r="A382" s="28"/>
      <c r="B382" s="28"/>
      <c r="C382" s="28"/>
      <c r="D382" s="28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:25" ht="15.75" customHeight="1" x14ac:dyDescent="0.3">
      <c r="A383" s="28"/>
      <c r="B383" s="28"/>
      <c r="C383" s="28"/>
      <c r="D383" s="28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25" ht="15.75" customHeight="1" x14ac:dyDescent="0.3">
      <c r="A384" s="28"/>
      <c r="B384" s="28"/>
      <c r="C384" s="28"/>
      <c r="D384" s="28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1:25" ht="15.75" customHeight="1" x14ac:dyDescent="0.3">
      <c r="A385" s="28"/>
      <c r="B385" s="28"/>
      <c r="C385" s="28"/>
      <c r="D385" s="28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1:25" ht="15.75" customHeight="1" x14ac:dyDescent="0.3">
      <c r="A386" s="28"/>
      <c r="B386" s="28"/>
      <c r="C386" s="28"/>
      <c r="D386" s="28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:25" ht="15.75" customHeight="1" x14ac:dyDescent="0.3">
      <c r="A387" s="28"/>
      <c r="B387" s="28"/>
      <c r="C387" s="28"/>
      <c r="D387" s="28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1:25" ht="15.75" customHeight="1" x14ac:dyDescent="0.3">
      <c r="A388" s="28"/>
      <c r="B388" s="28"/>
      <c r="C388" s="28"/>
      <c r="D388" s="28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1:25" ht="15.75" customHeight="1" x14ac:dyDescent="0.3">
      <c r="A389" s="28"/>
      <c r="B389" s="28"/>
      <c r="C389" s="28"/>
      <c r="D389" s="28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1:25" ht="15.75" customHeight="1" x14ac:dyDescent="0.3">
      <c r="A390" s="28"/>
      <c r="B390" s="28"/>
      <c r="C390" s="28"/>
      <c r="D390" s="28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1:25" ht="15.75" customHeight="1" x14ac:dyDescent="0.3">
      <c r="A391" s="28"/>
      <c r="B391" s="28"/>
      <c r="C391" s="28"/>
      <c r="D391" s="28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1:25" ht="15.75" customHeight="1" x14ac:dyDescent="0.3">
      <c r="A392" s="28"/>
      <c r="B392" s="28"/>
      <c r="C392" s="28"/>
      <c r="D392" s="28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:25" ht="15.75" customHeight="1" x14ac:dyDescent="0.3">
      <c r="A393" s="28"/>
      <c r="B393" s="28"/>
      <c r="C393" s="28"/>
      <c r="D393" s="28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:25" ht="15.75" customHeight="1" x14ac:dyDescent="0.3">
      <c r="A394" s="28"/>
      <c r="B394" s="28"/>
      <c r="C394" s="28"/>
      <c r="D394" s="28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:25" ht="15.75" customHeight="1" x14ac:dyDescent="0.3">
      <c r="A395" s="28"/>
      <c r="B395" s="28"/>
      <c r="C395" s="28"/>
      <c r="D395" s="28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:25" ht="15.75" customHeight="1" x14ac:dyDescent="0.3">
      <c r="A396" s="28"/>
      <c r="B396" s="28"/>
      <c r="C396" s="28"/>
      <c r="D396" s="28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:25" ht="15.75" customHeight="1" x14ac:dyDescent="0.3">
      <c r="A397" s="28"/>
      <c r="B397" s="28"/>
      <c r="C397" s="28"/>
      <c r="D397" s="28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:25" ht="15.75" customHeight="1" x14ac:dyDescent="0.3">
      <c r="A398" s="28"/>
      <c r="B398" s="28"/>
      <c r="C398" s="28"/>
      <c r="D398" s="28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:25" ht="15.75" customHeight="1" x14ac:dyDescent="0.3">
      <c r="A399" s="28"/>
      <c r="B399" s="28"/>
      <c r="C399" s="28"/>
      <c r="D399" s="28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:25" ht="15.75" customHeight="1" x14ac:dyDescent="0.3">
      <c r="A400" s="28"/>
      <c r="B400" s="28"/>
      <c r="C400" s="28"/>
      <c r="D400" s="28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:25" ht="15.75" customHeight="1" x14ac:dyDescent="0.3">
      <c r="A401" s="28"/>
      <c r="B401" s="28"/>
      <c r="C401" s="28"/>
      <c r="D401" s="28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1:25" ht="15.75" customHeight="1" x14ac:dyDescent="0.3">
      <c r="A402" s="28"/>
      <c r="B402" s="28"/>
      <c r="C402" s="28"/>
      <c r="D402" s="28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1:25" ht="15.75" customHeight="1" x14ac:dyDescent="0.3">
      <c r="A403" s="28"/>
      <c r="B403" s="28"/>
      <c r="C403" s="28"/>
      <c r="D403" s="28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1:25" ht="15.75" customHeight="1" x14ac:dyDescent="0.3">
      <c r="A404" s="28"/>
      <c r="B404" s="28"/>
      <c r="C404" s="28"/>
      <c r="D404" s="28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:25" ht="15.75" customHeight="1" x14ac:dyDescent="0.3">
      <c r="A405" s="28"/>
      <c r="B405" s="28"/>
      <c r="C405" s="28"/>
      <c r="D405" s="28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1:25" ht="15.75" customHeight="1" x14ac:dyDescent="0.3">
      <c r="A406" s="28"/>
      <c r="B406" s="28"/>
      <c r="C406" s="28"/>
      <c r="D406" s="28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1:25" ht="15.75" customHeight="1" x14ac:dyDescent="0.3">
      <c r="A407" s="28"/>
      <c r="B407" s="28"/>
      <c r="C407" s="28"/>
      <c r="D407" s="28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5.75" customHeight="1" x14ac:dyDescent="0.3">
      <c r="A408" s="28"/>
      <c r="B408" s="28"/>
      <c r="C408" s="28"/>
      <c r="D408" s="28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5.75" customHeight="1" x14ac:dyDescent="0.3">
      <c r="A409" s="28"/>
      <c r="B409" s="28"/>
      <c r="C409" s="28"/>
      <c r="D409" s="28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25" ht="15.75" customHeight="1" x14ac:dyDescent="0.3">
      <c r="A410" s="28"/>
      <c r="B410" s="28"/>
      <c r="C410" s="28"/>
      <c r="D410" s="28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:25" ht="15.75" customHeight="1" x14ac:dyDescent="0.3">
      <c r="A411" s="28"/>
      <c r="B411" s="28"/>
      <c r="C411" s="28"/>
      <c r="D411" s="28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:25" ht="15.75" customHeight="1" x14ac:dyDescent="0.3">
      <c r="A412" s="28"/>
      <c r="B412" s="28"/>
      <c r="C412" s="28"/>
      <c r="D412" s="28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:25" ht="15.75" customHeight="1" x14ac:dyDescent="0.3">
      <c r="A413" s="28"/>
      <c r="B413" s="28"/>
      <c r="C413" s="28"/>
      <c r="D413" s="28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:25" ht="15.75" customHeight="1" x14ac:dyDescent="0.3">
      <c r="A414" s="28"/>
      <c r="B414" s="28"/>
      <c r="C414" s="28"/>
      <c r="D414" s="28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:25" ht="15.75" customHeight="1" x14ac:dyDescent="0.3">
      <c r="A415" s="28"/>
      <c r="B415" s="28"/>
      <c r="C415" s="28"/>
      <c r="D415" s="28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:25" ht="15.75" customHeight="1" x14ac:dyDescent="0.3">
      <c r="A416" s="28"/>
      <c r="B416" s="28"/>
      <c r="C416" s="28"/>
      <c r="D416" s="28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:25" ht="15.75" customHeight="1" x14ac:dyDescent="0.3">
      <c r="A417" s="28"/>
      <c r="B417" s="28"/>
      <c r="C417" s="28"/>
      <c r="D417" s="28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25" ht="15.75" customHeight="1" x14ac:dyDescent="0.3">
      <c r="A418" s="28"/>
      <c r="B418" s="28"/>
      <c r="C418" s="28"/>
      <c r="D418" s="28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:25" ht="15.75" customHeight="1" x14ac:dyDescent="0.3">
      <c r="A419" s="28"/>
      <c r="B419" s="28"/>
      <c r="C419" s="28"/>
      <c r="D419" s="28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:25" ht="15.75" customHeight="1" x14ac:dyDescent="0.3">
      <c r="A420" s="28"/>
      <c r="B420" s="28"/>
      <c r="C420" s="28"/>
      <c r="D420" s="28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:25" ht="15.75" customHeight="1" x14ac:dyDescent="0.3">
      <c r="A421" s="28"/>
      <c r="B421" s="28"/>
      <c r="C421" s="28"/>
      <c r="D421" s="28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1:25" ht="15.75" customHeight="1" x14ac:dyDescent="0.3">
      <c r="A422" s="28"/>
      <c r="B422" s="28"/>
      <c r="C422" s="28"/>
      <c r="D422" s="28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1:25" ht="15.75" customHeight="1" x14ac:dyDescent="0.3">
      <c r="A423" s="28"/>
      <c r="B423" s="28"/>
      <c r="C423" s="28"/>
      <c r="D423" s="28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:25" ht="15.75" customHeight="1" x14ac:dyDescent="0.3">
      <c r="A424" s="28"/>
      <c r="B424" s="28"/>
      <c r="C424" s="28"/>
      <c r="D424" s="28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1:25" ht="15.75" customHeight="1" x14ac:dyDescent="0.3">
      <c r="A425" s="28"/>
      <c r="B425" s="28"/>
      <c r="C425" s="28"/>
      <c r="D425" s="28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1:25" ht="15.75" customHeight="1" x14ac:dyDescent="0.3">
      <c r="A426" s="28"/>
      <c r="B426" s="28"/>
      <c r="C426" s="28"/>
      <c r="D426" s="28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1:25" ht="15.75" customHeight="1" x14ac:dyDescent="0.3">
      <c r="A427" s="28"/>
      <c r="B427" s="28"/>
      <c r="C427" s="28"/>
      <c r="D427" s="28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1:25" ht="15.75" customHeight="1" x14ac:dyDescent="0.3">
      <c r="A428" s="28"/>
      <c r="B428" s="28"/>
      <c r="C428" s="28"/>
      <c r="D428" s="28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1:25" ht="15.75" customHeight="1" x14ac:dyDescent="0.3">
      <c r="A429" s="28"/>
      <c r="B429" s="28"/>
      <c r="C429" s="28"/>
      <c r="D429" s="28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1:25" ht="15.75" customHeight="1" x14ac:dyDescent="0.3">
      <c r="A430" s="28"/>
      <c r="B430" s="28"/>
      <c r="C430" s="28"/>
      <c r="D430" s="28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1:25" ht="15.75" customHeight="1" x14ac:dyDescent="0.3">
      <c r="A431" s="28"/>
      <c r="B431" s="28"/>
      <c r="C431" s="28"/>
      <c r="D431" s="28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1:25" ht="15.75" customHeight="1" x14ac:dyDescent="0.3">
      <c r="A432" s="28"/>
      <c r="B432" s="28"/>
      <c r="C432" s="28"/>
      <c r="D432" s="28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:25" ht="15.75" customHeight="1" x14ac:dyDescent="0.3">
      <c r="A433" s="28"/>
      <c r="B433" s="28"/>
      <c r="C433" s="28"/>
      <c r="D433" s="28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:25" ht="15.75" customHeight="1" x14ac:dyDescent="0.3">
      <c r="A434" s="28"/>
      <c r="B434" s="28"/>
      <c r="C434" s="28"/>
      <c r="D434" s="28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:25" ht="15.75" customHeight="1" x14ac:dyDescent="0.3">
      <c r="A435" s="28"/>
      <c r="B435" s="28"/>
      <c r="C435" s="28"/>
      <c r="D435" s="28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1:25" ht="15.75" customHeight="1" x14ac:dyDescent="0.3">
      <c r="A436" s="28"/>
      <c r="B436" s="28"/>
      <c r="C436" s="28"/>
      <c r="D436" s="28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:25" ht="15.75" customHeight="1" x14ac:dyDescent="0.3">
      <c r="A437" s="28"/>
      <c r="B437" s="28"/>
      <c r="C437" s="28"/>
      <c r="D437" s="28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:25" ht="15.75" customHeight="1" x14ac:dyDescent="0.3">
      <c r="A438" s="28"/>
      <c r="B438" s="28"/>
      <c r="C438" s="28"/>
      <c r="D438" s="28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:25" ht="15.75" customHeight="1" x14ac:dyDescent="0.3">
      <c r="A439" s="28"/>
      <c r="B439" s="28"/>
      <c r="C439" s="28"/>
      <c r="D439" s="28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:25" ht="15.75" customHeight="1" x14ac:dyDescent="0.3">
      <c r="A440" s="28"/>
      <c r="B440" s="28"/>
      <c r="C440" s="28"/>
      <c r="D440" s="28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:25" ht="15.75" customHeight="1" x14ac:dyDescent="0.3">
      <c r="A441" s="28"/>
      <c r="B441" s="28"/>
      <c r="C441" s="28"/>
      <c r="D441" s="28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1:25" ht="15.75" customHeight="1" x14ac:dyDescent="0.3">
      <c r="A442" s="28"/>
      <c r="B442" s="28"/>
      <c r="C442" s="28"/>
      <c r="D442" s="28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1:25" ht="15.75" customHeight="1" x14ac:dyDescent="0.3">
      <c r="A443" s="28"/>
      <c r="B443" s="28"/>
      <c r="C443" s="28"/>
      <c r="D443" s="28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:25" ht="15.75" customHeight="1" x14ac:dyDescent="0.3">
      <c r="A444" s="28"/>
      <c r="B444" s="28"/>
      <c r="C444" s="28"/>
      <c r="D444" s="28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1:25" ht="15.75" customHeight="1" x14ac:dyDescent="0.3">
      <c r="A445" s="28"/>
      <c r="B445" s="28"/>
      <c r="C445" s="28"/>
      <c r="D445" s="28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1:25" ht="15.75" customHeight="1" x14ac:dyDescent="0.3">
      <c r="A446" s="28"/>
      <c r="B446" s="28"/>
      <c r="C446" s="28"/>
      <c r="D446" s="28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1:25" ht="15.75" customHeight="1" x14ac:dyDescent="0.3">
      <c r="A447" s="28"/>
      <c r="B447" s="28"/>
      <c r="C447" s="28"/>
      <c r="D447" s="28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:25" ht="15.75" customHeight="1" x14ac:dyDescent="0.3">
      <c r="A448" s="28"/>
      <c r="B448" s="28"/>
      <c r="C448" s="28"/>
      <c r="D448" s="28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1:25" ht="15.75" customHeight="1" x14ac:dyDescent="0.3">
      <c r="A449" s="28"/>
      <c r="B449" s="28"/>
      <c r="C449" s="28"/>
      <c r="D449" s="28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1:25" ht="15.75" customHeight="1" x14ac:dyDescent="0.3">
      <c r="A450" s="28"/>
      <c r="B450" s="28"/>
      <c r="C450" s="28"/>
      <c r="D450" s="28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1:25" ht="15.75" customHeight="1" x14ac:dyDescent="0.3">
      <c r="A451" s="28"/>
      <c r="B451" s="28"/>
      <c r="C451" s="28"/>
      <c r="D451" s="28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1:25" ht="15.75" customHeight="1" x14ac:dyDescent="0.3">
      <c r="A452" s="28"/>
      <c r="B452" s="28"/>
      <c r="C452" s="28"/>
      <c r="D452" s="28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1:25" ht="15.75" customHeight="1" x14ac:dyDescent="0.3">
      <c r="A453" s="28"/>
      <c r="B453" s="28"/>
      <c r="C453" s="28"/>
      <c r="D453" s="28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1:25" ht="15.75" customHeight="1" x14ac:dyDescent="0.3">
      <c r="A454" s="28"/>
      <c r="B454" s="28"/>
      <c r="C454" s="28"/>
      <c r="D454" s="28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1:25" ht="15.75" customHeight="1" x14ac:dyDescent="0.3">
      <c r="A455" s="28"/>
      <c r="B455" s="28"/>
      <c r="C455" s="28"/>
      <c r="D455" s="28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:25" ht="15.75" customHeight="1" x14ac:dyDescent="0.3">
      <c r="A456" s="28"/>
      <c r="B456" s="28"/>
      <c r="C456" s="28"/>
      <c r="D456" s="28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1:25" ht="15.75" customHeight="1" x14ac:dyDescent="0.3">
      <c r="A457" s="28"/>
      <c r="B457" s="28"/>
      <c r="C457" s="28"/>
      <c r="D457" s="28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1:25" ht="15.75" customHeight="1" x14ac:dyDescent="0.3">
      <c r="A458" s="28"/>
      <c r="B458" s="28"/>
      <c r="C458" s="28"/>
      <c r="D458" s="28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1:25" ht="15.75" customHeight="1" x14ac:dyDescent="0.3">
      <c r="A459" s="28"/>
      <c r="B459" s="28"/>
      <c r="C459" s="28"/>
      <c r="D459" s="28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1:25" ht="15.75" customHeight="1" x14ac:dyDescent="0.3">
      <c r="A460" s="28"/>
      <c r="B460" s="28"/>
      <c r="C460" s="28"/>
      <c r="D460" s="28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:25" ht="15.75" customHeight="1" x14ac:dyDescent="0.3">
      <c r="A461" s="28"/>
      <c r="B461" s="28"/>
      <c r="C461" s="28"/>
      <c r="D461" s="28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1:25" ht="15.75" customHeight="1" x14ac:dyDescent="0.3">
      <c r="A462" s="28"/>
      <c r="B462" s="28"/>
      <c r="C462" s="28"/>
      <c r="D462" s="28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1:25" ht="15.75" customHeight="1" x14ac:dyDescent="0.3">
      <c r="A463" s="28"/>
      <c r="B463" s="28"/>
      <c r="C463" s="28"/>
      <c r="D463" s="28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1:25" ht="15.75" customHeight="1" x14ac:dyDescent="0.3">
      <c r="A464" s="28"/>
      <c r="B464" s="28"/>
      <c r="C464" s="28"/>
      <c r="D464" s="28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1:25" ht="15.75" customHeight="1" x14ac:dyDescent="0.3">
      <c r="A465" s="28"/>
      <c r="B465" s="28"/>
      <c r="C465" s="28"/>
      <c r="D465" s="28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1:25" ht="15.75" customHeight="1" x14ac:dyDescent="0.3">
      <c r="A466" s="28"/>
      <c r="B466" s="28"/>
      <c r="C466" s="28"/>
      <c r="D466" s="28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1:25" ht="15.75" customHeight="1" x14ac:dyDescent="0.3">
      <c r="A467" s="28"/>
      <c r="B467" s="28"/>
      <c r="C467" s="28"/>
      <c r="D467" s="28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:25" ht="15.75" customHeight="1" x14ac:dyDescent="0.3">
      <c r="A468" s="28"/>
      <c r="B468" s="28"/>
      <c r="C468" s="28"/>
      <c r="D468" s="28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1:25" ht="15.75" customHeight="1" x14ac:dyDescent="0.3">
      <c r="A469" s="28"/>
      <c r="B469" s="28"/>
      <c r="C469" s="28"/>
      <c r="D469" s="28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1:25" ht="15.75" customHeight="1" x14ac:dyDescent="0.3">
      <c r="A470" s="28"/>
      <c r="B470" s="28"/>
      <c r="C470" s="28"/>
      <c r="D470" s="28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:25" ht="15.75" customHeight="1" x14ac:dyDescent="0.3">
      <c r="A471" s="28"/>
      <c r="B471" s="28"/>
      <c r="C471" s="28"/>
      <c r="D471" s="28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1:25" ht="15.75" customHeight="1" x14ac:dyDescent="0.3">
      <c r="A472" s="28"/>
      <c r="B472" s="28"/>
      <c r="C472" s="28"/>
      <c r="D472" s="28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1:25" ht="15.75" customHeight="1" x14ac:dyDescent="0.3">
      <c r="A473" s="28"/>
      <c r="B473" s="28"/>
      <c r="C473" s="28"/>
      <c r="D473" s="28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1:25" ht="15.75" customHeight="1" x14ac:dyDescent="0.3">
      <c r="A474" s="28"/>
      <c r="B474" s="28"/>
      <c r="C474" s="28"/>
      <c r="D474" s="28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1:25" ht="15.75" customHeight="1" x14ac:dyDescent="0.3">
      <c r="A475" s="28"/>
      <c r="B475" s="28"/>
      <c r="C475" s="28"/>
      <c r="D475" s="28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1:25" ht="15.75" customHeight="1" x14ac:dyDescent="0.3">
      <c r="A476" s="28"/>
      <c r="B476" s="28"/>
      <c r="C476" s="28"/>
      <c r="D476" s="28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1:25" ht="15.75" customHeight="1" x14ac:dyDescent="0.3">
      <c r="A477" s="28"/>
      <c r="B477" s="28"/>
      <c r="C477" s="28"/>
      <c r="D477" s="28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1:25" ht="15.75" customHeight="1" x14ac:dyDescent="0.3">
      <c r="A478" s="28"/>
      <c r="B478" s="28"/>
      <c r="C478" s="28"/>
      <c r="D478" s="28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1:25" ht="15.75" customHeight="1" x14ac:dyDescent="0.3">
      <c r="A479" s="28"/>
      <c r="B479" s="28"/>
      <c r="C479" s="28"/>
      <c r="D479" s="28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1:25" ht="15.75" customHeight="1" x14ac:dyDescent="0.3">
      <c r="A480" s="28"/>
      <c r="B480" s="28"/>
      <c r="C480" s="28"/>
      <c r="D480" s="28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1:25" ht="15.75" customHeight="1" x14ac:dyDescent="0.3">
      <c r="A481" s="28"/>
      <c r="B481" s="28"/>
      <c r="C481" s="28"/>
      <c r="D481" s="28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1:25" ht="15.75" customHeight="1" x14ac:dyDescent="0.3">
      <c r="A482" s="28"/>
      <c r="B482" s="28"/>
      <c r="C482" s="28"/>
      <c r="D482" s="28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1:25" ht="15.75" customHeight="1" x14ac:dyDescent="0.3">
      <c r="A483" s="28"/>
      <c r="B483" s="28"/>
      <c r="C483" s="28"/>
      <c r="D483" s="28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1:25" ht="15.75" customHeight="1" x14ac:dyDescent="0.3">
      <c r="A484" s="28"/>
      <c r="B484" s="28"/>
      <c r="C484" s="28"/>
      <c r="D484" s="28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1:25" ht="15.75" customHeight="1" x14ac:dyDescent="0.3">
      <c r="A485" s="28"/>
      <c r="B485" s="28"/>
      <c r="C485" s="28"/>
      <c r="D485" s="28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1:25" ht="15.75" customHeight="1" x14ac:dyDescent="0.3">
      <c r="A486" s="28"/>
      <c r="B486" s="28"/>
      <c r="C486" s="28"/>
      <c r="D486" s="28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1:25" ht="15.75" customHeight="1" x14ac:dyDescent="0.3">
      <c r="A487" s="28"/>
      <c r="B487" s="28"/>
      <c r="C487" s="28"/>
      <c r="D487" s="28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1:25" ht="15.75" customHeight="1" x14ac:dyDescent="0.3">
      <c r="A488" s="28"/>
      <c r="B488" s="28"/>
      <c r="C488" s="28"/>
      <c r="D488" s="28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1:25" ht="15.75" customHeight="1" x14ac:dyDescent="0.3">
      <c r="A489" s="28"/>
      <c r="B489" s="28"/>
      <c r="C489" s="28"/>
      <c r="D489" s="28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1:25" ht="15.75" customHeight="1" x14ac:dyDescent="0.3">
      <c r="A490" s="28"/>
      <c r="B490" s="28"/>
      <c r="C490" s="28"/>
      <c r="D490" s="28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1:25" ht="15.75" customHeight="1" x14ac:dyDescent="0.3">
      <c r="A491" s="28"/>
      <c r="B491" s="28"/>
      <c r="C491" s="28"/>
      <c r="D491" s="28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1:25" ht="15.75" customHeight="1" x14ac:dyDescent="0.3">
      <c r="A492" s="28"/>
      <c r="B492" s="28"/>
      <c r="C492" s="28"/>
      <c r="D492" s="28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1:25" ht="15.75" customHeight="1" x14ac:dyDescent="0.3">
      <c r="A493" s="28"/>
      <c r="B493" s="28"/>
      <c r="C493" s="28"/>
      <c r="D493" s="28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1:25" ht="15.75" customHeight="1" x14ac:dyDescent="0.3">
      <c r="A494" s="28"/>
      <c r="B494" s="28"/>
      <c r="C494" s="28"/>
      <c r="D494" s="28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1:25" ht="15.75" customHeight="1" x14ac:dyDescent="0.3">
      <c r="A495" s="28"/>
      <c r="B495" s="28"/>
      <c r="C495" s="28"/>
      <c r="D495" s="28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1:25" ht="15.75" customHeight="1" x14ac:dyDescent="0.3">
      <c r="A496" s="28"/>
      <c r="B496" s="28"/>
      <c r="C496" s="28"/>
      <c r="D496" s="28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1:25" ht="15.75" customHeight="1" x14ac:dyDescent="0.3">
      <c r="A497" s="28"/>
      <c r="B497" s="28"/>
      <c r="C497" s="28"/>
      <c r="D497" s="28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1:25" ht="15.75" customHeight="1" x14ac:dyDescent="0.3">
      <c r="A498" s="28"/>
      <c r="B498" s="28"/>
      <c r="C498" s="28"/>
      <c r="D498" s="28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1:25" ht="15.75" customHeight="1" x14ac:dyDescent="0.3">
      <c r="A499" s="28"/>
      <c r="B499" s="28"/>
      <c r="C499" s="28"/>
      <c r="D499" s="28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1:25" ht="15.75" customHeight="1" x14ac:dyDescent="0.3">
      <c r="A500" s="28"/>
      <c r="B500" s="28"/>
      <c r="C500" s="28"/>
      <c r="D500" s="28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1:25" ht="15.75" customHeight="1" x14ac:dyDescent="0.3">
      <c r="A501" s="28"/>
      <c r="B501" s="28"/>
      <c r="C501" s="28"/>
      <c r="D501" s="28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1:25" ht="15.75" customHeight="1" x14ac:dyDescent="0.3">
      <c r="A502" s="28"/>
      <c r="B502" s="28"/>
      <c r="C502" s="28"/>
      <c r="D502" s="28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1:25" ht="15.75" customHeight="1" x14ac:dyDescent="0.3">
      <c r="A503" s="28"/>
      <c r="B503" s="28"/>
      <c r="C503" s="28"/>
      <c r="D503" s="28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1:25" ht="15.75" customHeight="1" x14ac:dyDescent="0.3">
      <c r="A504" s="28"/>
      <c r="B504" s="28"/>
      <c r="C504" s="28"/>
      <c r="D504" s="28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1:25" ht="15.75" customHeight="1" x14ac:dyDescent="0.3">
      <c r="A505" s="28"/>
      <c r="B505" s="28"/>
      <c r="C505" s="28"/>
      <c r="D505" s="28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1:25" ht="15.75" customHeight="1" x14ac:dyDescent="0.3">
      <c r="A506" s="28"/>
      <c r="B506" s="28"/>
      <c r="C506" s="28"/>
      <c r="D506" s="28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1:25" ht="15.75" customHeight="1" x14ac:dyDescent="0.3">
      <c r="A507" s="28"/>
      <c r="B507" s="28"/>
      <c r="C507" s="28"/>
      <c r="D507" s="28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1:25" ht="15.75" customHeight="1" x14ac:dyDescent="0.3">
      <c r="A508" s="28"/>
      <c r="B508" s="28"/>
      <c r="C508" s="28"/>
      <c r="D508" s="28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1:25" ht="15.75" customHeight="1" x14ac:dyDescent="0.3">
      <c r="A509" s="28"/>
      <c r="B509" s="28"/>
      <c r="C509" s="28"/>
      <c r="D509" s="28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1:25" ht="15.75" customHeight="1" x14ac:dyDescent="0.3">
      <c r="A510" s="28"/>
      <c r="B510" s="28"/>
      <c r="C510" s="28"/>
      <c r="D510" s="28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1:25" ht="15.75" customHeight="1" x14ac:dyDescent="0.3">
      <c r="A511" s="28"/>
      <c r="B511" s="28"/>
      <c r="C511" s="28"/>
      <c r="D511" s="28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1:25" ht="15.75" customHeight="1" x14ac:dyDescent="0.3">
      <c r="A512" s="28"/>
      <c r="B512" s="28"/>
      <c r="C512" s="28"/>
      <c r="D512" s="28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1:25" ht="15.75" customHeight="1" x14ac:dyDescent="0.3">
      <c r="A513" s="28"/>
      <c r="B513" s="28"/>
      <c r="C513" s="28"/>
      <c r="D513" s="28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1:25" ht="15.75" customHeight="1" x14ac:dyDescent="0.3">
      <c r="A514" s="28"/>
      <c r="B514" s="28"/>
      <c r="C514" s="28"/>
      <c r="D514" s="28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1:25" ht="15.75" customHeight="1" x14ac:dyDescent="0.3">
      <c r="A515" s="28"/>
      <c r="B515" s="28"/>
      <c r="C515" s="28"/>
      <c r="D515" s="28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1:25" ht="15.75" customHeight="1" x14ac:dyDescent="0.3">
      <c r="A516" s="28"/>
      <c r="B516" s="28"/>
      <c r="C516" s="28"/>
      <c r="D516" s="28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1:25" ht="15.75" customHeight="1" x14ac:dyDescent="0.3">
      <c r="A517" s="28"/>
      <c r="B517" s="28"/>
      <c r="C517" s="28"/>
      <c r="D517" s="28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1:25" ht="15.75" customHeight="1" x14ac:dyDescent="0.3">
      <c r="A518" s="28"/>
      <c r="B518" s="28"/>
      <c r="C518" s="28"/>
      <c r="D518" s="28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1:25" ht="15.75" customHeight="1" x14ac:dyDescent="0.3">
      <c r="A519" s="28"/>
      <c r="B519" s="28"/>
      <c r="C519" s="28"/>
      <c r="D519" s="28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1:25" ht="15.75" customHeight="1" x14ac:dyDescent="0.3">
      <c r="A520" s="28"/>
      <c r="B520" s="28"/>
      <c r="C520" s="28"/>
      <c r="D520" s="28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1:25" ht="15.75" customHeight="1" x14ac:dyDescent="0.3">
      <c r="A521" s="28"/>
      <c r="B521" s="28"/>
      <c r="C521" s="28"/>
      <c r="D521" s="28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1:25" ht="15.75" customHeight="1" x14ac:dyDescent="0.3">
      <c r="A522" s="28"/>
      <c r="B522" s="28"/>
      <c r="C522" s="28"/>
      <c r="D522" s="28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1:25" ht="15.75" customHeight="1" x14ac:dyDescent="0.3">
      <c r="A523" s="28"/>
      <c r="B523" s="28"/>
      <c r="C523" s="28"/>
      <c r="D523" s="28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1:25" ht="15.75" customHeight="1" x14ac:dyDescent="0.3">
      <c r="A524" s="28"/>
      <c r="B524" s="28"/>
      <c r="C524" s="28"/>
      <c r="D524" s="28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:25" ht="15.75" customHeight="1" x14ac:dyDescent="0.3">
      <c r="A525" s="28"/>
      <c r="B525" s="28"/>
      <c r="C525" s="28"/>
      <c r="D525" s="28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1:25" ht="15.75" customHeight="1" x14ac:dyDescent="0.3">
      <c r="A526" s="28"/>
      <c r="B526" s="28"/>
      <c r="C526" s="28"/>
      <c r="D526" s="28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:25" ht="15.75" customHeight="1" x14ac:dyDescent="0.3">
      <c r="A527" s="28"/>
      <c r="B527" s="28"/>
      <c r="C527" s="28"/>
      <c r="D527" s="28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:25" ht="15.75" customHeight="1" x14ac:dyDescent="0.3">
      <c r="A528" s="28"/>
      <c r="B528" s="28"/>
      <c r="C528" s="28"/>
      <c r="D528" s="28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:25" ht="15.75" customHeight="1" x14ac:dyDescent="0.3">
      <c r="A529" s="28"/>
      <c r="B529" s="28"/>
      <c r="C529" s="28"/>
      <c r="D529" s="28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1:25" ht="15.75" customHeight="1" x14ac:dyDescent="0.3">
      <c r="A530" s="28"/>
      <c r="B530" s="28"/>
      <c r="C530" s="28"/>
      <c r="D530" s="28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1:25" ht="15.75" customHeight="1" x14ac:dyDescent="0.3">
      <c r="A531" s="28"/>
      <c r="B531" s="28"/>
      <c r="C531" s="28"/>
      <c r="D531" s="28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1:25" ht="15.75" customHeight="1" x14ac:dyDescent="0.3">
      <c r="A532" s="28"/>
      <c r="B532" s="28"/>
      <c r="C532" s="28"/>
      <c r="D532" s="28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1:25" ht="15.75" customHeight="1" x14ac:dyDescent="0.3">
      <c r="A533" s="28"/>
      <c r="B533" s="28"/>
      <c r="C533" s="28"/>
      <c r="D533" s="28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1:25" ht="15.75" customHeight="1" x14ac:dyDescent="0.3">
      <c r="A534" s="28"/>
      <c r="B534" s="28"/>
      <c r="C534" s="28"/>
      <c r="D534" s="28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:25" ht="15.75" customHeight="1" x14ac:dyDescent="0.3">
      <c r="A535" s="28"/>
      <c r="B535" s="28"/>
      <c r="C535" s="28"/>
      <c r="D535" s="28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1:25" ht="15.75" customHeight="1" x14ac:dyDescent="0.3">
      <c r="A536" s="28"/>
      <c r="B536" s="28"/>
      <c r="C536" s="28"/>
      <c r="D536" s="28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1:25" ht="15.75" customHeight="1" x14ac:dyDescent="0.3">
      <c r="A537" s="28"/>
      <c r="B537" s="28"/>
      <c r="C537" s="28"/>
      <c r="D537" s="28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1:25" ht="15.75" customHeight="1" x14ac:dyDescent="0.3">
      <c r="A538" s="28"/>
      <c r="B538" s="28"/>
      <c r="C538" s="28"/>
      <c r="D538" s="28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1:25" ht="15.75" customHeight="1" x14ac:dyDescent="0.3">
      <c r="A539" s="28"/>
      <c r="B539" s="28"/>
      <c r="C539" s="28"/>
      <c r="D539" s="28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1:25" ht="15.75" customHeight="1" x14ac:dyDescent="0.3">
      <c r="A540" s="28"/>
      <c r="B540" s="28"/>
      <c r="C540" s="28"/>
      <c r="D540" s="28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1:25" ht="15.75" customHeight="1" x14ac:dyDescent="0.3">
      <c r="A541" s="28"/>
      <c r="B541" s="28"/>
      <c r="C541" s="28"/>
      <c r="D541" s="28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1:25" ht="15.75" customHeight="1" x14ac:dyDescent="0.3">
      <c r="A542" s="28"/>
      <c r="B542" s="28"/>
      <c r="C542" s="28"/>
      <c r="D542" s="28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1:25" ht="15.75" customHeight="1" x14ac:dyDescent="0.3">
      <c r="A543" s="28"/>
      <c r="B543" s="28"/>
      <c r="C543" s="28"/>
      <c r="D543" s="28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1:25" ht="15.75" customHeight="1" x14ac:dyDescent="0.3">
      <c r="A544" s="28"/>
      <c r="B544" s="28"/>
      <c r="C544" s="28"/>
      <c r="D544" s="28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1:25" ht="15.75" customHeight="1" x14ac:dyDescent="0.3">
      <c r="A545" s="28"/>
      <c r="B545" s="28"/>
      <c r="C545" s="28"/>
      <c r="D545" s="28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1:25" ht="15.75" customHeight="1" x14ac:dyDescent="0.3">
      <c r="A546" s="28"/>
      <c r="B546" s="28"/>
      <c r="C546" s="28"/>
      <c r="D546" s="28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1:25" ht="15.75" customHeight="1" x14ac:dyDescent="0.3">
      <c r="A547" s="28"/>
      <c r="B547" s="28"/>
      <c r="C547" s="28"/>
      <c r="D547" s="28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1:25" ht="15.75" customHeight="1" x14ac:dyDescent="0.3">
      <c r="A548" s="28"/>
      <c r="B548" s="28"/>
      <c r="C548" s="28"/>
      <c r="D548" s="28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1:25" ht="15.75" customHeight="1" x14ac:dyDescent="0.3">
      <c r="A549" s="28"/>
      <c r="B549" s="28"/>
      <c r="C549" s="28"/>
      <c r="D549" s="28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1:25" ht="15.75" customHeight="1" x14ac:dyDescent="0.3">
      <c r="A550" s="28"/>
      <c r="B550" s="28"/>
      <c r="C550" s="28"/>
      <c r="D550" s="28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1:25" ht="15.75" customHeight="1" x14ac:dyDescent="0.3">
      <c r="A551" s="28"/>
      <c r="B551" s="28"/>
      <c r="C551" s="28"/>
      <c r="D551" s="28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1:25" ht="15.75" customHeight="1" x14ac:dyDescent="0.3">
      <c r="A552" s="28"/>
      <c r="B552" s="28"/>
      <c r="C552" s="28"/>
      <c r="D552" s="28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1:25" ht="15.75" customHeight="1" x14ac:dyDescent="0.3">
      <c r="A553" s="28"/>
      <c r="B553" s="28"/>
      <c r="C553" s="28"/>
      <c r="D553" s="28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1:25" ht="15.75" customHeight="1" x14ac:dyDescent="0.3">
      <c r="A554" s="28"/>
      <c r="B554" s="28"/>
      <c r="C554" s="28"/>
      <c r="D554" s="28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1:25" ht="15.75" customHeight="1" x14ac:dyDescent="0.3">
      <c r="A555" s="28"/>
      <c r="B555" s="28"/>
      <c r="C555" s="28"/>
      <c r="D555" s="28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1:25" ht="15.75" customHeight="1" x14ac:dyDescent="0.3">
      <c r="A556" s="28"/>
      <c r="B556" s="28"/>
      <c r="C556" s="28"/>
      <c r="D556" s="28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1:25" ht="15.75" customHeight="1" x14ac:dyDescent="0.3">
      <c r="A557" s="28"/>
      <c r="B557" s="28"/>
      <c r="C557" s="28"/>
      <c r="D557" s="28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1:25" ht="15.75" customHeight="1" x14ac:dyDescent="0.3">
      <c r="A558" s="28"/>
      <c r="B558" s="28"/>
      <c r="C558" s="28"/>
      <c r="D558" s="28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1:25" ht="15.75" customHeight="1" x14ac:dyDescent="0.3">
      <c r="A559" s="28"/>
      <c r="B559" s="28"/>
      <c r="C559" s="28"/>
      <c r="D559" s="28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1:25" ht="15.75" customHeight="1" x14ac:dyDescent="0.3">
      <c r="A560" s="28"/>
      <c r="B560" s="28"/>
      <c r="C560" s="28"/>
      <c r="D560" s="28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1:25" ht="15.75" customHeight="1" x14ac:dyDescent="0.3">
      <c r="A561" s="28"/>
      <c r="B561" s="28"/>
      <c r="C561" s="28"/>
      <c r="D561" s="28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1:25" ht="15.75" customHeight="1" x14ac:dyDescent="0.3">
      <c r="A562" s="28"/>
      <c r="B562" s="28"/>
      <c r="C562" s="28"/>
      <c r="D562" s="28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1:25" ht="15.75" customHeight="1" x14ac:dyDescent="0.3">
      <c r="A563" s="28"/>
      <c r="B563" s="28"/>
      <c r="C563" s="28"/>
      <c r="D563" s="28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1:25" ht="15.75" customHeight="1" x14ac:dyDescent="0.3">
      <c r="A564" s="28"/>
      <c r="B564" s="28"/>
      <c r="C564" s="28"/>
      <c r="D564" s="28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1:25" ht="15.75" customHeight="1" x14ac:dyDescent="0.3">
      <c r="A565" s="28"/>
      <c r="B565" s="28"/>
      <c r="C565" s="28"/>
      <c r="D565" s="28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1:25" ht="15.75" customHeight="1" x14ac:dyDescent="0.3">
      <c r="A566" s="28"/>
      <c r="B566" s="28"/>
      <c r="C566" s="28"/>
      <c r="D566" s="28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1:25" ht="15.75" customHeight="1" x14ac:dyDescent="0.3">
      <c r="A567" s="28"/>
      <c r="B567" s="28"/>
      <c r="C567" s="28"/>
      <c r="D567" s="28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1:25" ht="15.75" customHeight="1" x14ac:dyDescent="0.3">
      <c r="A568" s="28"/>
      <c r="B568" s="28"/>
      <c r="C568" s="28"/>
      <c r="D568" s="28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1:25" ht="15.75" customHeight="1" x14ac:dyDescent="0.3">
      <c r="A569" s="28"/>
      <c r="B569" s="28"/>
      <c r="C569" s="28"/>
      <c r="D569" s="28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1:25" ht="15.75" customHeight="1" x14ac:dyDescent="0.3">
      <c r="A570" s="28"/>
      <c r="B570" s="28"/>
      <c r="C570" s="28"/>
      <c r="D570" s="28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1:25" ht="15.75" customHeight="1" x14ac:dyDescent="0.3">
      <c r="A571" s="28"/>
      <c r="B571" s="28"/>
      <c r="C571" s="28"/>
      <c r="D571" s="28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1:25" ht="15.75" customHeight="1" x14ac:dyDescent="0.3">
      <c r="A572" s="28"/>
      <c r="B572" s="28"/>
      <c r="C572" s="28"/>
      <c r="D572" s="28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1:25" ht="15.75" customHeight="1" x14ac:dyDescent="0.3">
      <c r="A573" s="28"/>
      <c r="B573" s="28"/>
      <c r="C573" s="28"/>
      <c r="D573" s="28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1:25" ht="15.75" customHeight="1" x14ac:dyDescent="0.3">
      <c r="A574" s="28"/>
      <c r="B574" s="28"/>
      <c r="C574" s="28"/>
      <c r="D574" s="28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1:25" ht="15.75" customHeight="1" x14ac:dyDescent="0.3">
      <c r="A575" s="28"/>
      <c r="B575" s="28"/>
      <c r="C575" s="28"/>
      <c r="D575" s="28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1:25" ht="15.75" customHeight="1" x14ac:dyDescent="0.3">
      <c r="A576" s="28"/>
      <c r="B576" s="28"/>
      <c r="C576" s="28"/>
      <c r="D576" s="28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1:25" ht="15.75" customHeight="1" x14ac:dyDescent="0.3">
      <c r="A577" s="28"/>
      <c r="B577" s="28"/>
      <c r="C577" s="28"/>
      <c r="D577" s="28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1:25" ht="15.75" customHeight="1" x14ac:dyDescent="0.3">
      <c r="A578" s="28"/>
      <c r="B578" s="28"/>
      <c r="C578" s="28"/>
      <c r="D578" s="28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1:25" ht="15.75" customHeight="1" x14ac:dyDescent="0.3">
      <c r="A579" s="28"/>
      <c r="B579" s="28"/>
      <c r="C579" s="28"/>
      <c r="D579" s="28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1:25" ht="15.75" customHeight="1" x14ac:dyDescent="0.3">
      <c r="A580" s="28"/>
      <c r="B580" s="28"/>
      <c r="C580" s="28"/>
      <c r="D580" s="28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1:25" ht="15.75" customHeight="1" x14ac:dyDescent="0.3">
      <c r="A581" s="28"/>
      <c r="B581" s="28"/>
      <c r="C581" s="28"/>
      <c r="D581" s="28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1:25" ht="15.75" customHeight="1" x14ac:dyDescent="0.3">
      <c r="A582" s="28"/>
      <c r="B582" s="28"/>
      <c r="C582" s="28"/>
      <c r="D582" s="28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1:25" ht="15.75" customHeight="1" x14ac:dyDescent="0.3">
      <c r="A583" s="28"/>
      <c r="B583" s="28"/>
      <c r="C583" s="28"/>
      <c r="D583" s="28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1:25" ht="15.75" customHeight="1" x14ac:dyDescent="0.3">
      <c r="A584" s="28"/>
      <c r="B584" s="28"/>
      <c r="C584" s="28"/>
      <c r="D584" s="28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1:25" ht="15.75" customHeight="1" x14ac:dyDescent="0.3">
      <c r="A585" s="28"/>
      <c r="B585" s="28"/>
      <c r="C585" s="28"/>
      <c r="D585" s="28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1:25" ht="15.75" customHeight="1" x14ac:dyDescent="0.3">
      <c r="A586" s="28"/>
      <c r="B586" s="28"/>
      <c r="C586" s="28"/>
      <c r="D586" s="28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1:25" ht="15.75" customHeight="1" x14ac:dyDescent="0.3">
      <c r="A587" s="28"/>
      <c r="B587" s="28"/>
      <c r="C587" s="28"/>
      <c r="D587" s="28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 ht="15.75" customHeight="1" x14ac:dyDescent="0.3">
      <c r="A588" s="28"/>
      <c r="B588" s="28"/>
      <c r="C588" s="28"/>
      <c r="D588" s="28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 ht="15.75" customHeight="1" x14ac:dyDescent="0.3">
      <c r="A589" s="28"/>
      <c r="B589" s="28"/>
      <c r="C589" s="28"/>
      <c r="D589" s="28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ht="15.75" customHeight="1" x14ac:dyDescent="0.3">
      <c r="A590" s="28"/>
      <c r="B590" s="28"/>
      <c r="C590" s="28"/>
      <c r="D590" s="28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ht="15.75" customHeight="1" x14ac:dyDescent="0.3">
      <c r="A591" s="28"/>
      <c r="B591" s="28"/>
      <c r="C591" s="28"/>
      <c r="D591" s="28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ht="15.75" customHeight="1" x14ac:dyDescent="0.3">
      <c r="A592" s="28"/>
      <c r="B592" s="28"/>
      <c r="C592" s="28"/>
      <c r="D592" s="28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ht="15.75" customHeight="1" x14ac:dyDescent="0.3">
      <c r="A593" s="28"/>
      <c r="B593" s="28"/>
      <c r="C593" s="28"/>
      <c r="D593" s="28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ht="15.75" customHeight="1" x14ac:dyDescent="0.3">
      <c r="A594" s="28"/>
      <c r="B594" s="28"/>
      <c r="C594" s="28"/>
      <c r="D594" s="28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ht="15.75" customHeight="1" x14ac:dyDescent="0.3">
      <c r="A595" s="28"/>
      <c r="B595" s="28"/>
      <c r="C595" s="28"/>
      <c r="D595" s="28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ht="15.75" customHeight="1" x14ac:dyDescent="0.3">
      <c r="A596" s="28"/>
      <c r="B596" s="28"/>
      <c r="C596" s="28"/>
      <c r="D596" s="28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ht="15.75" customHeight="1" x14ac:dyDescent="0.3">
      <c r="A597" s="28"/>
      <c r="B597" s="28"/>
      <c r="C597" s="28"/>
      <c r="D597" s="28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ht="15.75" customHeight="1" x14ac:dyDescent="0.3">
      <c r="A598" s="28"/>
      <c r="B598" s="28"/>
      <c r="C598" s="28"/>
      <c r="D598" s="28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ht="15.75" customHeight="1" x14ac:dyDescent="0.3">
      <c r="A599" s="28"/>
      <c r="B599" s="28"/>
      <c r="C599" s="28"/>
      <c r="D599" s="28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ht="15.75" customHeight="1" x14ac:dyDescent="0.3">
      <c r="A600" s="28"/>
      <c r="B600" s="28"/>
      <c r="C600" s="28"/>
      <c r="D600" s="28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ht="15.75" customHeight="1" x14ac:dyDescent="0.3">
      <c r="A601" s="28"/>
      <c r="B601" s="28"/>
      <c r="C601" s="28"/>
      <c r="D601" s="28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ht="15.75" customHeight="1" x14ac:dyDescent="0.3">
      <c r="A602" s="28"/>
      <c r="B602" s="28"/>
      <c r="C602" s="28"/>
      <c r="D602" s="28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ht="15.75" customHeight="1" x14ac:dyDescent="0.3">
      <c r="A603" s="28"/>
      <c r="B603" s="28"/>
      <c r="C603" s="28"/>
      <c r="D603" s="28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ht="15.75" customHeight="1" x14ac:dyDescent="0.3">
      <c r="A604" s="28"/>
      <c r="B604" s="28"/>
      <c r="C604" s="28"/>
      <c r="D604" s="28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ht="15.75" customHeight="1" x14ac:dyDescent="0.3">
      <c r="A605" s="28"/>
      <c r="B605" s="28"/>
      <c r="C605" s="28"/>
      <c r="D605" s="28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ht="15.75" customHeight="1" x14ac:dyDescent="0.3">
      <c r="A606" s="28"/>
      <c r="B606" s="28"/>
      <c r="C606" s="28"/>
      <c r="D606" s="28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ht="15.75" customHeight="1" x14ac:dyDescent="0.3">
      <c r="A607" s="28"/>
      <c r="B607" s="28"/>
      <c r="C607" s="28"/>
      <c r="D607" s="28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ht="15.75" customHeight="1" x14ac:dyDescent="0.3">
      <c r="A608" s="28"/>
      <c r="B608" s="28"/>
      <c r="C608" s="28"/>
      <c r="D608" s="28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ht="15.75" customHeight="1" x14ac:dyDescent="0.3">
      <c r="A609" s="28"/>
      <c r="B609" s="28"/>
      <c r="C609" s="28"/>
      <c r="D609" s="28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ht="15.75" customHeight="1" x14ac:dyDescent="0.3">
      <c r="A610" s="28"/>
      <c r="B610" s="28"/>
      <c r="C610" s="28"/>
      <c r="D610" s="28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ht="15.75" customHeight="1" x14ac:dyDescent="0.3">
      <c r="A611" s="28"/>
      <c r="B611" s="28"/>
      <c r="C611" s="28"/>
      <c r="D611" s="28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ht="15.75" customHeight="1" x14ac:dyDescent="0.3">
      <c r="A612" s="28"/>
      <c r="B612" s="28"/>
      <c r="C612" s="28"/>
      <c r="D612" s="28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ht="15.75" customHeight="1" x14ac:dyDescent="0.3">
      <c r="A613" s="28"/>
      <c r="B613" s="28"/>
      <c r="C613" s="28"/>
      <c r="D613" s="28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ht="15.75" customHeight="1" x14ac:dyDescent="0.3">
      <c r="A614" s="28"/>
      <c r="B614" s="28"/>
      <c r="C614" s="28"/>
      <c r="D614" s="28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ht="15.75" customHeight="1" x14ac:dyDescent="0.3">
      <c r="A615" s="28"/>
      <c r="B615" s="28"/>
      <c r="C615" s="28"/>
      <c r="D615" s="28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ht="15.75" customHeight="1" x14ac:dyDescent="0.3">
      <c r="A616" s="28"/>
      <c r="B616" s="28"/>
      <c r="C616" s="28"/>
      <c r="D616" s="28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ht="15.75" customHeight="1" x14ac:dyDescent="0.3">
      <c r="A617" s="28"/>
      <c r="B617" s="28"/>
      <c r="C617" s="28"/>
      <c r="D617" s="28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ht="15.75" customHeight="1" x14ac:dyDescent="0.3">
      <c r="A618" s="28"/>
      <c r="B618" s="28"/>
      <c r="C618" s="28"/>
      <c r="D618" s="28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ht="15.75" customHeight="1" x14ac:dyDescent="0.3">
      <c r="A619" s="28"/>
      <c r="B619" s="28"/>
      <c r="C619" s="28"/>
      <c r="D619" s="28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ht="15.75" customHeight="1" x14ac:dyDescent="0.3">
      <c r="A620" s="28"/>
      <c r="B620" s="28"/>
      <c r="C620" s="28"/>
      <c r="D620" s="28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ht="15.75" customHeight="1" x14ac:dyDescent="0.3">
      <c r="A621" s="28"/>
      <c r="B621" s="28"/>
      <c r="C621" s="28"/>
      <c r="D621" s="28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ht="15.75" customHeight="1" x14ac:dyDescent="0.3">
      <c r="A622" s="28"/>
      <c r="B622" s="28"/>
      <c r="C622" s="28"/>
      <c r="D622" s="28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ht="15.75" customHeight="1" x14ac:dyDescent="0.3">
      <c r="A623" s="28"/>
      <c r="B623" s="28"/>
      <c r="C623" s="28"/>
      <c r="D623" s="28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ht="15.75" customHeight="1" x14ac:dyDescent="0.3">
      <c r="A624" s="28"/>
      <c r="B624" s="28"/>
      <c r="C624" s="28"/>
      <c r="D624" s="28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ht="15.75" customHeight="1" x14ac:dyDescent="0.3">
      <c r="A625" s="28"/>
      <c r="B625" s="28"/>
      <c r="C625" s="28"/>
      <c r="D625" s="28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ht="15.75" customHeight="1" x14ac:dyDescent="0.3">
      <c r="A626" s="28"/>
      <c r="B626" s="28"/>
      <c r="C626" s="28"/>
      <c r="D626" s="28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ht="15.75" customHeight="1" x14ac:dyDescent="0.3">
      <c r="A627" s="28"/>
      <c r="B627" s="28"/>
      <c r="C627" s="28"/>
      <c r="D627" s="28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ht="15.75" customHeight="1" x14ac:dyDescent="0.3">
      <c r="A628" s="28"/>
      <c r="B628" s="28"/>
      <c r="C628" s="28"/>
      <c r="D628" s="28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ht="15.75" customHeight="1" x14ac:dyDescent="0.3">
      <c r="A629" s="28"/>
      <c r="B629" s="28"/>
      <c r="C629" s="28"/>
      <c r="D629" s="28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ht="15.75" customHeight="1" x14ac:dyDescent="0.3">
      <c r="A630" s="28"/>
      <c r="B630" s="28"/>
      <c r="C630" s="28"/>
      <c r="D630" s="28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ht="15.75" customHeight="1" x14ac:dyDescent="0.3">
      <c r="A631" s="28"/>
      <c r="B631" s="28"/>
      <c r="C631" s="28"/>
      <c r="D631" s="28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ht="15.75" customHeight="1" x14ac:dyDescent="0.3">
      <c r="A632" s="28"/>
      <c r="B632" s="28"/>
      <c r="C632" s="28"/>
      <c r="D632" s="28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ht="15.75" customHeight="1" x14ac:dyDescent="0.3">
      <c r="A633" s="28"/>
      <c r="B633" s="28"/>
      <c r="C633" s="28"/>
      <c r="D633" s="28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ht="15.75" customHeight="1" x14ac:dyDescent="0.3">
      <c r="A634" s="28"/>
      <c r="B634" s="28"/>
      <c r="C634" s="28"/>
      <c r="D634" s="28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ht="15.75" customHeight="1" x14ac:dyDescent="0.3">
      <c r="A635" s="28"/>
      <c r="B635" s="28"/>
      <c r="C635" s="28"/>
      <c r="D635" s="28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ht="15.75" customHeight="1" x14ac:dyDescent="0.3">
      <c r="A636" s="28"/>
      <c r="B636" s="28"/>
      <c r="C636" s="28"/>
      <c r="D636" s="28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ht="15.75" customHeight="1" x14ac:dyDescent="0.3">
      <c r="A637" s="28"/>
      <c r="B637" s="28"/>
      <c r="C637" s="28"/>
      <c r="D637" s="28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ht="15.75" customHeight="1" x14ac:dyDescent="0.3">
      <c r="A638" s="28"/>
      <c r="B638" s="28"/>
      <c r="C638" s="28"/>
      <c r="D638" s="28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ht="15.75" customHeight="1" x14ac:dyDescent="0.3">
      <c r="A639" s="28"/>
      <c r="B639" s="28"/>
      <c r="C639" s="28"/>
      <c r="D639" s="28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ht="15.75" customHeight="1" x14ac:dyDescent="0.3">
      <c r="A640" s="28"/>
      <c r="B640" s="28"/>
      <c r="C640" s="28"/>
      <c r="D640" s="28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ht="15.75" customHeight="1" x14ac:dyDescent="0.3">
      <c r="A641" s="28"/>
      <c r="B641" s="28"/>
      <c r="C641" s="28"/>
      <c r="D641" s="28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ht="15.75" customHeight="1" x14ac:dyDescent="0.3">
      <c r="A642" s="28"/>
      <c r="B642" s="28"/>
      <c r="C642" s="28"/>
      <c r="D642" s="28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ht="15.75" customHeight="1" x14ac:dyDescent="0.3">
      <c r="A643" s="28"/>
      <c r="B643" s="28"/>
      <c r="C643" s="28"/>
      <c r="D643" s="28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ht="15.75" customHeight="1" x14ac:dyDescent="0.3">
      <c r="A644" s="28"/>
      <c r="B644" s="28"/>
      <c r="C644" s="28"/>
      <c r="D644" s="28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ht="15.75" customHeight="1" x14ac:dyDescent="0.3">
      <c r="A645" s="28"/>
      <c r="B645" s="28"/>
      <c r="C645" s="28"/>
      <c r="D645" s="28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ht="15.75" customHeight="1" x14ac:dyDescent="0.3">
      <c r="A646" s="28"/>
      <c r="B646" s="28"/>
      <c r="C646" s="28"/>
      <c r="D646" s="28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ht="15.75" customHeight="1" x14ac:dyDescent="0.3">
      <c r="A647" s="28"/>
      <c r="B647" s="28"/>
      <c r="C647" s="28"/>
      <c r="D647" s="28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ht="15.75" customHeight="1" x14ac:dyDescent="0.3">
      <c r="A648" s="28"/>
      <c r="B648" s="28"/>
      <c r="C648" s="28"/>
      <c r="D648" s="28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 ht="15.75" customHeight="1" x14ac:dyDescent="0.3">
      <c r="A649" s="28"/>
      <c r="B649" s="28"/>
      <c r="C649" s="28"/>
      <c r="D649" s="28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 ht="15.75" customHeight="1" x14ac:dyDescent="0.3">
      <c r="A650" s="28"/>
      <c r="B650" s="28"/>
      <c r="C650" s="28"/>
      <c r="D650" s="28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 ht="15.75" customHeight="1" x14ac:dyDescent="0.3">
      <c r="A651" s="28"/>
      <c r="B651" s="28"/>
      <c r="C651" s="28"/>
      <c r="D651" s="28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 ht="15.75" customHeight="1" x14ac:dyDescent="0.3">
      <c r="A652" s="28"/>
      <c r="B652" s="28"/>
      <c r="C652" s="28"/>
      <c r="D652" s="28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 ht="15.75" customHeight="1" x14ac:dyDescent="0.3">
      <c r="A653" s="28"/>
      <c r="B653" s="28"/>
      <c r="C653" s="28"/>
      <c r="D653" s="28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 ht="15.75" customHeight="1" x14ac:dyDescent="0.3">
      <c r="A654" s="28"/>
      <c r="B654" s="28"/>
      <c r="C654" s="28"/>
      <c r="D654" s="28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 ht="15.75" customHeight="1" x14ac:dyDescent="0.3">
      <c r="A655" s="28"/>
      <c r="B655" s="28"/>
      <c r="C655" s="28"/>
      <c r="D655" s="28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 ht="15.75" customHeight="1" x14ac:dyDescent="0.3">
      <c r="A656" s="28"/>
      <c r="B656" s="28"/>
      <c r="C656" s="28"/>
      <c r="D656" s="28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 ht="15.75" customHeight="1" x14ac:dyDescent="0.3">
      <c r="A657" s="28"/>
      <c r="B657" s="28"/>
      <c r="C657" s="28"/>
      <c r="D657" s="28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 ht="15.75" customHeight="1" x14ac:dyDescent="0.3">
      <c r="A658" s="28"/>
      <c r="B658" s="28"/>
      <c r="C658" s="28"/>
      <c r="D658" s="28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 ht="15.75" customHeight="1" x14ac:dyDescent="0.3">
      <c r="A659" s="28"/>
      <c r="B659" s="28"/>
      <c r="C659" s="28"/>
      <c r="D659" s="28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 ht="15.75" customHeight="1" x14ac:dyDescent="0.3">
      <c r="A660" s="28"/>
      <c r="B660" s="28"/>
      <c r="C660" s="28"/>
      <c r="D660" s="28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 ht="15.75" customHeight="1" x14ac:dyDescent="0.3">
      <c r="A661" s="28"/>
      <c r="B661" s="28"/>
      <c r="C661" s="28"/>
      <c r="D661" s="28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 ht="15.75" customHeight="1" x14ac:dyDescent="0.3">
      <c r="A662" s="28"/>
      <c r="B662" s="28"/>
      <c r="C662" s="28"/>
      <c r="D662" s="28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 ht="15.75" customHeight="1" x14ac:dyDescent="0.3">
      <c r="A663" s="28"/>
      <c r="B663" s="28"/>
      <c r="C663" s="28"/>
      <c r="D663" s="28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 ht="15.75" customHeight="1" x14ac:dyDescent="0.3">
      <c r="A664" s="28"/>
      <c r="B664" s="28"/>
      <c r="C664" s="28"/>
      <c r="D664" s="28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 ht="15.75" customHeight="1" x14ac:dyDescent="0.3">
      <c r="A665" s="28"/>
      <c r="B665" s="28"/>
      <c r="C665" s="28"/>
      <c r="D665" s="28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 ht="15.75" customHeight="1" x14ac:dyDescent="0.3">
      <c r="A666" s="28"/>
      <c r="B666" s="28"/>
      <c r="C666" s="28"/>
      <c r="D666" s="28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 ht="15.75" customHeight="1" x14ac:dyDescent="0.3">
      <c r="A667" s="28"/>
      <c r="B667" s="28"/>
      <c r="C667" s="28"/>
      <c r="D667" s="28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 ht="15.75" customHeight="1" x14ac:dyDescent="0.3">
      <c r="A668" s="28"/>
      <c r="B668" s="28"/>
      <c r="C668" s="28"/>
      <c r="D668" s="28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 ht="15.75" customHeight="1" x14ac:dyDescent="0.3">
      <c r="A669" s="28"/>
      <c r="B669" s="28"/>
      <c r="C669" s="28"/>
      <c r="D669" s="28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 ht="15.75" customHeight="1" x14ac:dyDescent="0.3">
      <c r="A670" s="28"/>
      <c r="B670" s="28"/>
      <c r="C670" s="28"/>
      <c r="D670" s="28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 ht="15.75" customHeight="1" x14ac:dyDescent="0.3">
      <c r="A671" s="28"/>
      <c r="B671" s="28"/>
      <c r="C671" s="28"/>
      <c r="D671" s="28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 ht="15.75" customHeight="1" x14ac:dyDescent="0.3">
      <c r="A672" s="28"/>
      <c r="B672" s="28"/>
      <c r="C672" s="28"/>
      <c r="D672" s="28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 ht="15.75" customHeight="1" x14ac:dyDescent="0.3">
      <c r="A673" s="28"/>
      <c r="B673" s="28"/>
      <c r="C673" s="28"/>
      <c r="D673" s="28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 ht="15.75" customHeight="1" x14ac:dyDescent="0.3">
      <c r="A674" s="28"/>
      <c r="B674" s="28"/>
      <c r="C674" s="28"/>
      <c r="D674" s="28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 ht="15.75" customHeight="1" x14ac:dyDescent="0.3">
      <c r="A675" s="28"/>
      <c r="B675" s="28"/>
      <c r="C675" s="28"/>
      <c r="D675" s="28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 ht="15.75" customHeight="1" x14ac:dyDescent="0.3">
      <c r="A676" s="28"/>
      <c r="B676" s="28"/>
      <c r="C676" s="28"/>
      <c r="D676" s="28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 ht="15.75" customHeight="1" x14ac:dyDescent="0.3">
      <c r="A677" s="28"/>
      <c r="B677" s="28"/>
      <c r="C677" s="28"/>
      <c r="D677" s="28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 ht="15.75" customHeight="1" x14ac:dyDescent="0.3">
      <c r="A678" s="28"/>
      <c r="B678" s="28"/>
      <c r="C678" s="28"/>
      <c r="D678" s="28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 ht="15.75" customHeight="1" x14ac:dyDescent="0.3">
      <c r="A679" s="28"/>
      <c r="B679" s="28"/>
      <c r="C679" s="28"/>
      <c r="D679" s="28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 ht="15.75" customHeight="1" x14ac:dyDescent="0.3">
      <c r="A680" s="28"/>
      <c r="B680" s="28"/>
      <c r="C680" s="28"/>
      <c r="D680" s="28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1:25" ht="15.75" customHeight="1" x14ac:dyDescent="0.3">
      <c r="A681" s="28"/>
      <c r="B681" s="28"/>
      <c r="C681" s="28"/>
      <c r="D681" s="28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1:25" ht="15.75" customHeight="1" x14ac:dyDescent="0.3">
      <c r="A682" s="28"/>
      <c r="B682" s="28"/>
      <c r="C682" s="28"/>
      <c r="D682" s="28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1:25" ht="15.75" customHeight="1" x14ac:dyDescent="0.3">
      <c r="A683" s="28"/>
      <c r="B683" s="28"/>
      <c r="C683" s="28"/>
      <c r="D683" s="28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1:25" ht="15.75" customHeight="1" x14ac:dyDescent="0.3">
      <c r="A684" s="28"/>
      <c r="B684" s="28"/>
      <c r="C684" s="28"/>
      <c r="D684" s="28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1:25" ht="15.75" customHeight="1" x14ac:dyDescent="0.3">
      <c r="A685" s="28"/>
      <c r="B685" s="28"/>
      <c r="C685" s="28"/>
      <c r="D685" s="28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1:25" ht="15.75" customHeight="1" x14ac:dyDescent="0.3">
      <c r="A686" s="28"/>
      <c r="B686" s="28"/>
      <c r="C686" s="28"/>
      <c r="D686" s="28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1:25" ht="15.75" customHeight="1" x14ac:dyDescent="0.3">
      <c r="A687" s="28"/>
      <c r="B687" s="28"/>
      <c r="C687" s="28"/>
      <c r="D687" s="28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1:25" ht="15.75" customHeight="1" x14ac:dyDescent="0.3">
      <c r="A688" s="28"/>
      <c r="B688" s="28"/>
      <c r="C688" s="28"/>
      <c r="D688" s="28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1:25" ht="15.75" customHeight="1" x14ac:dyDescent="0.3">
      <c r="A689" s="28"/>
      <c r="B689" s="28"/>
      <c r="C689" s="28"/>
      <c r="D689" s="28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1:25" ht="15.75" customHeight="1" x14ac:dyDescent="0.3">
      <c r="A690" s="28"/>
      <c r="B690" s="28"/>
      <c r="C690" s="28"/>
      <c r="D690" s="28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1:25" ht="15.75" customHeight="1" x14ac:dyDescent="0.3">
      <c r="A691" s="28"/>
      <c r="B691" s="28"/>
      <c r="C691" s="28"/>
      <c r="D691" s="28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1:25" ht="15.75" customHeight="1" x14ac:dyDescent="0.3">
      <c r="A692" s="28"/>
      <c r="B692" s="28"/>
      <c r="C692" s="28"/>
      <c r="D692" s="28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1:25" ht="15.75" customHeight="1" x14ac:dyDescent="0.3">
      <c r="A693" s="28"/>
      <c r="B693" s="28"/>
      <c r="C693" s="28"/>
      <c r="D693" s="28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1:25" ht="15.75" customHeight="1" x14ac:dyDescent="0.3">
      <c r="A694" s="28"/>
      <c r="B694" s="28"/>
      <c r="C694" s="28"/>
      <c r="D694" s="28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1:25" ht="15.75" customHeight="1" x14ac:dyDescent="0.3">
      <c r="A695" s="28"/>
      <c r="B695" s="28"/>
      <c r="C695" s="28"/>
      <c r="D695" s="28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1:25" ht="15.75" customHeight="1" x14ac:dyDescent="0.3">
      <c r="A696" s="28"/>
      <c r="B696" s="28"/>
      <c r="C696" s="28"/>
      <c r="D696" s="28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1:25" ht="15.75" customHeight="1" x14ac:dyDescent="0.3">
      <c r="A697" s="28"/>
      <c r="B697" s="28"/>
      <c r="C697" s="28"/>
      <c r="D697" s="28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1:25" ht="15.75" customHeight="1" x14ac:dyDescent="0.3">
      <c r="A698" s="28"/>
      <c r="B698" s="28"/>
      <c r="C698" s="28"/>
      <c r="D698" s="28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1:25" ht="15.75" customHeight="1" x14ac:dyDescent="0.3">
      <c r="A699" s="28"/>
      <c r="B699" s="28"/>
      <c r="C699" s="28"/>
      <c r="D699" s="28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1:25" ht="15.75" customHeight="1" x14ac:dyDescent="0.3">
      <c r="A700" s="28"/>
      <c r="B700" s="28"/>
      <c r="C700" s="28"/>
      <c r="D700" s="28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1:25" ht="15.75" customHeight="1" x14ac:dyDescent="0.3">
      <c r="A701" s="28"/>
      <c r="B701" s="28"/>
      <c r="C701" s="28"/>
      <c r="D701" s="28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1:25" ht="15.75" customHeight="1" x14ac:dyDescent="0.3">
      <c r="A702" s="28"/>
      <c r="B702" s="28"/>
      <c r="C702" s="28"/>
      <c r="D702" s="28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1:25" ht="15.75" customHeight="1" x14ac:dyDescent="0.3">
      <c r="A703" s="28"/>
      <c r="B703" s="28"/>
      <c r="C703" s="28"/>
      <c r="D703" s="28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1:25" ht="15.75" customHeight="1" x14ac:dyDescent="0.3">
      <c r="A704" s="28"/>
      <c r="B704" s="28"/>
      <c r="C704" s="28"/>
      <c r="D704" s="28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1:25" ht="15.75" customHeight="1" x14ac:dyDescent="0.3">
      <c r="A705" s="28"/>
      <c r="B705" s="28"/>
      <c r="C705" s="28"/>
      <c r="D705" s="28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1:25" ht="15.75" customHeight="1" x14ac:dyDescent="0.3">
      <c r="A706" s="28"/>
      <c r="B706" s="28"/>
      <c r="C706" s="28"/>
      <c r="D706" s="28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1:25" ht="15.75" customHeight="1" x14ac:dyDescent="0.3">
      <c r="A707" s="28"/>
      <c r="B707" s="28"/>
      <c r="C707" s="28"/>
      <c r="D707" s="28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1:25" ht="15.75" customHeight="1" x14ac:dyDescent="0.3">
      <c r="A708" s="28"/>
      <c r="B708" s="28"/>
      <c r="C708" s="28"/>
      <c r="D708" s="28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1:25" ht="15.75" customHeight="1" x14ac:dyDescent="0.3">
      <c r="A709" s="28"/>
      <c r="B709" s="28"/>
      <c r="C709" s="28"/>
      <c r="D709" s="28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1:25" ht="15.75" customHeight="1" x14ac:dyDescent="0.3">
      <c r="A710" s="28"/>
      <c r="B710" s="28"/>
      <c r="C710" s="28"/>
      <c r="D710" s="28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1:25" ht="15.75" customHeight="1" x14ac:dyDescent="0.3">
      <c r="A711" s="28"/>
      <c r="B711" s="28"/>
      <c r="C711" s="28"/>
      <c r="D711" s="28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1:25" ht="15.75" customHeight="1" x14ac:dyDescent="0.3">
      <c r="A712" s="28"/>
      <c r="B712" s="28"/>
      <c r="C712" s="28"/>
      <c r="D712" s="28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1:25" ht="15.75" customHeight="1" x14ac:dyDescent="0.3">
      <c r="A713" s="28"/>
      <c r="B713" s="28"/>
      <c r="C713" s="28"/>
      <c r="D713" s="28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1:25" ht="15.75" customHeight="1" x14ac:dyDescent="0.3">
      <c r="A714" s="28"/>
      <c r="B714" s="28"/>
      <c r="C714" s="28"/>
      <c r="D714" s="28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1:25" ht="15.75" customHeight="1" x14ac:dyDescent="0.3">
      <c r="A715" s="28"/>
      <c r="B715" s="28"/>
      <c r="C715" s="28"/>
      <c r="D715" s="28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1:25" ht="15.75" customHeight="1" x14ac:dyDescent="0.3">
      <c r="A716" s="28"/>
      <c r="B716" s="28"/>
      <c r="C716" s="28"/>
      <c r="D716" s="28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1:25" ht="15.75" customHeight="1" x14ac:dyDescent="0.3">
      <c r="A717" s="28"/>
      <c r="B717" s="28"/>
      <c r="C717" s="28"/>
      <c r="D717" s="28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1:25" ht="15.75" customHeight="1" x14ac:dyDescent="0.3">
      <c r="A718" s="28"/>
      <c r="B718" s="28"/>
      <c r="C718" s="28"/>
      <c r="D718" s="28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1:25" ht="15.75" customHeight="1" x14ac:dyDescent="0.3">
      <c r="A719" s="28"/>
      <c r="B719" s="28"/>
      <c r="C719" s="28"/>
      <c r="D719" s="28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1:25" ht="15.75" customHeight="1" x14ac:dyDescent="0.3">
      <c r="A720" s="28"/>
      <c r="B720" s="28"/>
      <c r="C720" s="28"/>
      <c r="D720" s="28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1:25" ht="15.75" customHeight="1" x14ac:dyDescent="0.3">
      <c r="A721" s="28"/>
      <c r="B721" s="28"/>
      <c r="C721" s="28"/>
      <c r="D721" s="28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1:25" ht="15.75" customHeight="1" x14ac:dyDescent="0.3">
      <c r="A722" s="28"/>
      <c r="B722" s="28"/>
      <c r="C722" s="28"/>
      <c r="D722" s="28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1:25" ht="15.75" customHeight="1" x14ac:dyDescent="0.3">
      <c r="A723" s="28"/>
      <c r="B723" s="28"/>
      <c r="C723" s="28"/>
      <c r="D723" s="28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1:25" ht="15.75" customHeight="1" x14ac:dyDescent="0.3">
      <c r="A724" s="28"/>
      <c r="B724" s="28"/>
      <c r="C724" s="28"/>
      <c r="D724" s="28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1:25" ht="15.75" customHeight="1" x14ac:dyDescent="0.3">
      <c r="A725" s="28"/>
      <c r="B725" s="28"/>
      <c r="C725" s="28"/>
      <c r="D725" s="28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1:25" ht="15.75" customHeight="1" x14ac:dyDescent="0.3">
      <c r="A726" s="28"/>
      <c r="B726" s="28"/>
      <c r="C726" s="28"/>
      <c r="D726" s="28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1:25" ht="15.75" customHeight="1" x14ac:dyDescent="0.3">
      <c r="A727" s="28"/>
      <c r="B727" s="28"/>
      <c r="C727" s="28"/>
      <c r="D727" s="28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1:25" ht="15.75" customHeight="1" x14ac:dyDescent="0.3">
      <c r="A728" s="28"/>
      <c r="B728" s="28"/>
      <c r="C728" s="28"/>
      <c r="D728" s="28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1:25" ht="15.75" customHeight="1" x14ac:dyDescent="0.3">
      <c r="A729" s="28"/>
      <c r="B729" s="28"/>
      <c r="C729" s="28"/>
      <c r="D729" s="28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1:25" ht="15.75" customHeight="1" x14ac:dyDescent="0.3">
      <c r="A730" s="28"/>
      <c r="B730" s="28"/>
      <c r="C730" s="28"/>
      <c r="D730" s="28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 ht="15.75" customHeight="1" x14ac:dyDescent="0.3">
      <c r="A731" s="28"/>
      <c r="B731" s="28"/>
      <c r="C731" s="28"/>
      <c r="D731" s="28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 ht="15.75" customHeight="1" x14ac:dyDescent="0.3">
      <c r="A732" s="28"/>
      <c r="B732" s="28"/>
      <c r="C732" s="28"/>
      <c r="D732" s="28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1:25" ht="15.75" customHeight="1" x14ac:dyDescent="0.3">
      <c r="A733" s="28"/>
      <c r="B733" s="28"/>
      <c r="C733" s="28"/>
      <c r="D733" s="28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5" ht="15.75" customHeight="1" x14ac:dyDescent="0.3">
      <c r="A734" s="28"/>
      <c r="B734" s="28"/>
      <c r="C734" s="28"/>
      <c r="D734" s="28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:25" ht="15.75" customHeight="1" x14ac:dyDescent="0.3">
      <c r="A735" s="28"/>
      <c r="B735" s="28"/>
      <c r="C735" s="28"/>
      <c r="D735" s="28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1:25" ht="15.75" customHeight="1" x14ac:dyDescent="0.3">
      <c r="A736" s="28"/>
      <c r="B736" s="28"/>
      <c r="C736" s="28"/>
      <c r="D736" s="28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1:25" ht="15.75" customHeight="1" x14ac:dyDescent="0.3">
      <c r="A737" s="28"/>
      <c r="B737" s="28"/>
      <c r="C737" s="28"/>
      <c r="D737" s="28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1:25" ht="15.75" customHeight="1" x14ac:dyDescent="0.3">
      <c r="A738" s="28"/>
      <c r="B738" s="28"/>
      <c r="C738" s="28"/>
      <c r="D738" s="28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1:25" ht="15.75" customHeight="1" x14ac:dyDescent="0.3">
      <c r="A739" s="28"/>
      <c r="B739" s="28"/>
      <c r="C739" s="28"/>
      <c r="D739" s="28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1:25" ht="15.75" customHeight="1" x14ac:dyDescent="0.3">
      <c r="A740" s="28"/>
      <c r="B740" s="28"/>
      <c r="C740" s="28"/>
      <c r="D740" s="28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1:25" ht="15.75" customHeight="1" x14ac:dyDescent="0.3">
      <c r="A741" s="28"/>
      <c r="B741" s="28"/>
      <c r="C741" s="28"/>
      <c r="D741" s="28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1:25" ht="15.75" customHeight="1" x14ac:dyDescent="0.3">
      <c r="A742" s="28"/>
      <c r="B742" s="28"/>
      <c r="C742" s="28"/>
      <c r="D742" s="28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1:25" ht="15.75" customHeight="1" x14ac:dyDescent="0.3">
      <c r="A743" s="28"/>
      <c r="B743" s="28"/>
      <c r="C743" s="28"/>
      <c r="D743" s="28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1:25" ht="15.75" customHeight="1" x14ac:dyDescent="0.3">
      <c r="A744" s="28"/>
      <c r="B744" s="28"/>
      <c r="C744" s="28"/>
      <c r="D744" s="28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1:25" ht="15.75" customHeight="1" x14ac:dyDescent="0.3">
      <c r="A745" s="28"/>
      <c r="B745" s="28"/>
      <c r="C745" s="28"/>
      <c r="D745" s="28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1:25" ht="15.75" customHeight="1" x14ac:dyDescent="0.3">
      <c r="A746" s="28"/>
      <c r="B746" s="28"/>
      <c r="C746" s="28"/>
      <c r="D746" s="28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1:25" ht="15.75" customHeight="1" x14ac:dyDescent="0.3">
      <c r="A747" s="28"/>
      <c r="B747" s="28"/>
      <c r="C747" s="28"/>
      <c r="D747" s="28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1:25" ht="15.75" customHeight="1" x14ac:dyDescent="0.3">
      <c r="A748" s="28"/>
      <c r="B748" s="28"/>
      <c r="C748" s="28"/>
      <c r="D748" s="28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1:25" ht="15.75" customHeight="1" x14ac:dyDescent="0.3">
      <c r="A749" s="28"/>
      <c r="B749" s="28"/>
      <c r="C749" s="28"/>
      <c r="D749" s="28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1:25" ht="15.75" customHeight="1" x14ac:dyDescent="0.3">
      <c r="A750" s="28"/>
      <c r="B750" s="28"/>
      <c r="C750" s="28"/>
      <c r="D750" s="28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1:25" ht="15.75" customHeight="1" x14ac:dyDescent="0.3">
      <c r="A751" s="28"/>
      <c r="B751" s="28"/>
      <c r="C751" s="28"/>
      <c r="D751" s="28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1:25" ht="15.75" customHeight="1" x14ac:dyDescent="0.3">
      <c r="A752" s="28"/>
      <c r="B752" s="28"/>
      <c r="C752" s="28"/>
      <c r="D752" s="28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1:25" ht="15.75" customHeight="1" x14ac:dyDescent="0.3">
      <c r="A753" s="28"/>
      <c r="B753" s="28"/>
      <c r="C753" s="28"/>
      <c r="D753" s="28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1:25" ht="15.75" customHeight="1" x14ac:dyDescent="0.3">
      <c r="A754" s="28"/>
      <c r="B754" s="28"/>
      <c r="C754" s="28"/>
      <c r="D754" s="28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 ht="15.75" customHeight="1" x14ac:dyDescent="0.3">
      <c r="A755" s="28"/>
      <c r="B755" s="28"/>
      <c r="C755" s="28"/>
      <c r="D755" s="28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 ht="15.75" customHeight="1" x14ac:dyDescent="0.3">
      <c r="A756" s="28"/>
      <c r="B756" s="28"/>
      <c r="C756" s="28"/>
      <c r="D756" s="28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1:25" ht="15.75" customHeight="1" x14ac:dyDescent="0.3">
      <c r="A757" s="28"/>
      <c r="B757" s="28"/>
      <c r="C757" s="28"/>
      <c r="D757" s="28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5" ht="15.75" customHeight="1" x14ac:dyDescent="0.3">
      <c r="A758" s="28"/>
      <c r="B758" s="28"/>
      <c r="C758" s="28"/>
      <c r="D758" s="28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5" ht="15.75" customHeight="1" x14ac:dyDescent="0.3">
      <c r="A759" s="28"/>
      <c r="B759" s="28"/>
      <c r="C759" s="28"/>
      <c r="D759" s="28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1:25" ht="15.75" customHeight="1" x14ac:dyDescent="0.3">
      <c r="A760" s="28"/>
      <c r="B760" s="28"/>
      <c r="C760" s="28"/>
      <c r="D760" s="28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1:25" ht="15.75" customHeight="1" x14ac:dyDescent="0.3">
      <c r="A761" s="28"/>
      <c r="B761" s="28"/>
      <c r="C761" s="28"/>
      <c r="D761" s="28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1:25" ht="15.75" customHeight="1" x14ac:dyDescent="0.3">
      <c r="A762" s="28"/>
      <c r="B762" s="28"/>
      <c r="C762" s="28"/>
      <c r="D762" s="28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1:25" ht="15.75" customHeight="1" x14ac:dyDescent="0.3">
      <c r="A763" s="28"/>
      <c r="B763" s="28"/>
      <c r="C763" s="28"/>
      <c r="D763" s="28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1:25" ht="15.75" customHeight="1" x14ac:dyDescent="0.3">
      <c r="A764" s="28"/>
      <c r="B764" s="28"/>
      <c r="C764" s="28"/>
      <c r="D764" s="28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1:25" ht="15.75" customHeight="1" x14ac:dyDescent="0.3">
      <c r="A765" s="28"/>
      <c r="B765" s="28"/>
      <c r="C765" s="28"/>
      <c r="D765" s="28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1:25" ht="15.75" customHeight="1" x14ac:dyDescent="0.3">
      <c r="A766" s="28"/>
      <c r="B766" s="28"/>
      <c r="C766" s="28"/>
      <c r="D766" s="28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1:25" ht="15.75" customHeight="1" x14ac:dyDescent="0.3">
      <c r="A767" s="28"/>
      <c r="B767" s="28"/>
      <c r="C767" s="28"/>
      <c r="D767" s="28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1:25" ht="15.75" customHeight="1" x14ac:dyDescent="0.3">
      <c r="A768" s="28"/>
      <c r="B768" s="28"/>
      <c r="C768" s="28"/>
      <c r="D768" s="28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1:25" ht="15.75" customHeight="1" x14ac:dyDescent="0.3">
      <c r="A769" s="28"/>
      <c r="B769" s="28"/>
      <c r="C769" s="28"/>
      <c r="D769" s="28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1:25" ht="15.75" customHeight="1" x14ac:dyDescent="0.3">
      <c r="A770" s="28"/>
      <c r="B770" s="28"/>
      <c r="C770" s="28"/>
      <c r="D770" s="28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1:25" ht="15.75" customHeight="1" x14ac:dyDescent="0.3">
      <c r="A771" s="28"/>
      <c r="B771" s="28"/>
      <c r="C771" s="28"/>
      <c r="D771" s="28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1:25" ht="15.75" customHeight="1" x14ac:dyDescent="0.3">
      <c r="A772" s="28"/>
      <c r="B772" s="28"/>
      <c r="C772" s="28"/>
      <c r="D772" s="28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1:25" ht="15.75" customHeight="1" x14ac:dyDescent="0.3">
      <c r="A773" s="28"/>
      <c r="B773" s="28"/>
      <c r="C773" s="28"/>
      <c r="D773" s="28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1:25" ht="15.75" customHeight="1" x14ac:dyDescent="0.3">
      <c r="A774" s="28"/>
      <c r="B774" s="28"/>
      <c r="C774" s="28"/>
      <c r="D774" s="28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1:25" ht="15.75" customHeight="1" x14ac:dyDescent="0.3">
      <c r="A775" s="28"/>
      <c r="B775" s="28"/>
      <c r="C775" s="28"/>
      <c r="D775" s="28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1:25" ht="15.75" customHeight="1" x14ac:dyDescent="0.3">
      <c r="A776" s="28"/>
      <c r="B776" s="28"/>
      <c r="C776" s="28"/>
      <c r="D776" s="28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1:25" ht="15.75" customHeight="1" x14ac:dyDescent="0.3">
      <c r="A777" s="28"/>
      <c r="B777" s="28"/>
      <c r="C777" s="28"/>
      <c r="D777" s="28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1:25" ht="15.75" customHeight="1" x14ac:dyDescent="0.3">
      <c r="A778" s="28"/>
      <c r="B778" s="28"/>
      <c r="C778" s="28"/>
      <c r="D778" s="28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1:25" ht="15.75" customHeight="1" x14ac:dyDescent="0.3">
      <c r="A779" s="28"/>
      <c r="B779" s="28"/>
      <c r="C779" s="28"/>
      <c r="D779" s="28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1:25" ht="15.75" customHeight="1" x14ac:dyDescent="0.3">
      <c r="A780" s="28"/>
      <c r="B780" s="28"/>
      <c r="C780" s="28"/>
      <c r="D780" s="28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1:25" ht="15.75" customHeight="1" x14ac:dyDescent="0.3">
      <c r="A781" s="28"/>
      <c r="B781" s="28"/>
      <c r="C781" s="28"/>
      <c r="D781" s="28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1:25" ht="15.75" customHeight="1" x14ac:dyDescent="0.3">
      <c r="A782" s="28"/>
      <c r="B782" s="28"/>
      <c r="C782" s="28"/>
      <c r="D782" s="28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1:25" ht="15.75" customHeight="1" x14ac:dyDescent="0.3">
      <c r="A783" s="28"/>
      <c r="B783" s="28"/>
      <c r="C783" s="28"/>
      <c r="D783" s="28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1:25" ht="15.75" customHeight="1" x14ac:dyDescent="0.3">
      <c r="A784" s="28"/>
      <c r="B784" s="28"/>
      <c r="C784" s="28"/>
      <c r="D784" s="28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1:25" ht="15.75" customHeight="1" x14ac:dyDescent="0.3">
      <c r="A785" s="28"/>
      <c r="B785" s="28"/>
      <c r="C785" s="28"/>
      <c r="D785" s="28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1:25" ht="15.75" customHeight="1" x14ac:dyDescent="0.3">
      <c r="A786" s="28"/>
      <c r="B786" s="28"/>
      <c r="C786" s="28"/>
      <c r="D786" s="28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1:25" ht="15.75" customHeight="1" x14ac:dyDescent="0.3">
      <c r="A787" s="28"/>
      <c r="B787" s="28"/>
      <c r="C787" s="28"/>
      <c r="D787" s="28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1:25" ht="15.75" customHeight="1" x14ac:dyDescent="0.3">
      <c r="A788" s="28"/>
      <c r="B788" s="28"/>
      <c r="C788" s="28"/>
      <c r="D788" s="28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1:25" ht="15.75" customHeight="1" x14ac:dyDescent="0.3">
      <c r="A789" s="28"/>
      <c r="B789" s="28"/>
      <c r="C789" s="28"/>
      <c r="D789" s="28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1:25" ht="15.75" customHeight="1" x14ac:dyDescent="0.3">
      <c r="A790" s="28"/>
      <c r="B790" s="28"/>
      <c r="C790" s="28"/>
      <c r="D790" s="28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1:25" ht="15.75" customHeight="1" x14ac:dyDescent="0.3">
      <c r="A791" s="28"/>
      <c r="B791" s="28"/>
      <c r="C791" s="28"/>
      <c r="D791" s="28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1:25" ht="15.75" customHeight="1" x14ac:dyDescent="0.3">
      <c r="A792" s="28"/>
      <c r="B792" s="28"/>
      <c r="C792" s="28"/>
      <c r="D792" s="28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1:25" ht="15.75" customHeight="1" x14ac:dyDescent="0.3">
      <c r="A793" s="28"/>
      <c r="B793" s="28"/>
      <c r="C793" s="28"/>
      <c r="D793" s="28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1:25" ht="15.75" customHeight="1" x14ac:dyDescent="0.3">
      <c r="A794" s="28"/>
      <c r="B794" s="28"/>
      <c r="C794" s="28"/>
      <c r="D794" s="28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1:25" ht="15.75" customHeight="1" x14ac:dyDescent="0.3">
      <c r="A795" s="28"/>
      <c r="B795" s="28"/>
      <c r="C795" s="28"/>
      <c r="D795" s="28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1:25" ht="15.75" customHeight="1" x14ac:dyDescent="0.3">
      <c r="A796" s="28"/>
      <c r="B796" s="28"/>
      <c r="C796" s="28"/>
      <c r="D796" s="28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1:25" ht="15.75" customHeight="1" x14ac:dyDescent="0.3">
      <c r="A797" s="28"/>
      <c r="B797" s="28"/>
      <c r="C797" s="28"/>
      <c r="D797" s="28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1:25" ht="15.75" customHeight="1" x14ac:dyDescent="0.3">
      <c r="A798" s="28"/>
      <c r="B798" s="28"/>
      <c r="C798" s="28"/>
      <c r="D798" s="28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1:25" ht="15.75" customHeight="1" x14ac:dyDescent="0.3">
      <c r="A799" s="28"/>
      <c r="B799" s="28"/>
      <c r="C799" s="28"/>
      <c r="D799" s="28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1:25" ht="15.75" customHeight="1" x14ac:dyDescent="0.3">
      <c r="A800" s="28"/>
      <c r="B800" s="28"/>
      <c r="C800" s="28"/>
      <c r="D800" s="28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1:25" ht="15.75" customHeight="1" x14ac:dyDescent="0.3">
      <c r="A801" s="28"/>
      <c r="B801" s="28"/>
      <c r="C801" s="28"/>
      <c r="D801" s="28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1:25" ht="15.75" customHeight="1" x14ac:dyDescent="0.3">
      <c r="A802" s="28"/>
      <c r="B802" s="28"/>
      <c r="C802" s="28"/>
      <c r="D802" s="28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1:25" ht="15.75" customHeight="1" x14ac:dyDescent="0.3">
      <c r="A803" s="28"/>
      <c r="B803" s="28"/>
      <c r="C803" s="28"/>
      <c r="D803" s="28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1:25" ht="15.75" customHeight="1" x14ac:dyDescent="0.3">
      <c r="A804" s="28"/>
      <c r="B804" s="28"/>
      <c r="C804" s="28"/>
      <c r="D804" s="28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1:25" ht="15.75" customHeight="1" x14ac:dyDescent="0.3">
      <c r="A805" s="28"/>
      <c r="B805" s="28"/>
      <c r="C805" s="28"/>
      <c r="D805" s="28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1:25" ht="15.75" customHeight="1" x14ac:dyDescent="0.3">
      <c r="A806" s="28"/>
      <c r="B806" s="28"/>
      <c r="C806" s="28"/>
      <c r="D806" s="28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1:25" ht="15.75" customHeight="1" x14ac:dyDescent="0.3">
      <c r="A807" s="28"/>
      <c r="B807" s="28"/>
      <c r="C807" s="28"/>
      <c r="D807" s="28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1:25" ht="15.75" customHeight="1" x14ac:dyDescent="0.3">
      <c r="A808" s="28"/>
      <c r="B808" s="28"/>
      <c r="C808" s="28"/>
      <c r="D808" s="28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1:25" ht="15.75" customHeight="1" x14ac:dyDescent="0.3">
      <c r="A809" s="28"/>
      <c r="B809" s="28"/>
      <c r="C809" s="28"/>
      <c r="D809" s="28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1:25" ht="15.75" customHeight="1" x14ac:dyDescent="0.3">
      <c r="A810" s="28"/>
      <c r="B810" s="28"/>
      <c r="C810" s="28"/>
      <c r="D810" s="28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1:25" ht="15.75" customHeight="1" x14ac:dyDescent="0.3">
      <c r="A811" s="28"/>
      <c r="B811" s="28"/>
      <c r="C811" s="28"/>
      <c r="D811" s="28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1:25" ht="15.75" customHeight="1" x14ac:dyDescent="0.3">
      <c r="A812" s="28"/>
      <c r="B812" s="28"/>
      <c r="C812" s="28"/>
      <c r="D812" s="28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1:25" ht="15.75" customHeight="1" x14ac:dyDescent="0.3">
      <c r="A813" s="28"/>
      <c r="B813" s="28"/>
      <c r="C813" s="28"/>
      <c r="D813" s="28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1:25" ht="15.75" customHeight="1" x14ac:dyDescent="0.3">
      <c r="A814" s="28"/>
      <c r="B814" s="28"/>
      <c r="C814" s="28"/>
      <c r="D814" s="28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1:25" ht="15.75" customHeight="1" x14ac:dyDescent="0.3">
      <c r="A815" s="28"/>
      <c r="B815" s="28"/>
      <c r="C815" s="28"/>
      <c r="D815" s="28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1:25" ht="15.75" customHeight="1" x14ac:dyDescent="0.3">
      <c r="A816" s="28"/>
      <c r="B816" s="28"/>
      <c r="C816" s="28"/>
      <c r="D816" s="28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1:25" ht="15.75" customHeight="1" x14ac:dyDescent="0.3">
      <c r="A817" s="28"/>
      <c r="B817" s="28"/>
      <c r="C817" s="28"/>
      <c r="D817" s="28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1:25" ht="15.75" customHeight="1" x14ac:dyDescent="0.3">
      <c r="A818" s="28"/>
      <c r="B818" s="28"/>
      <c r="C818" s="28"/>
      <c r="D818" s="28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1:25" ht="15.75" customHeight="1" x14ac:dyDescent="0.3">
      <c r="A819" s="28"/>
      <c r="B819" s="28"/>
      <c r="C819" s="28"/>
      <c r="D819" s="28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1:25" ht="15.75" customHeight="1" x14ac:dyDescent="0.3">
      <c r="A820" s="28"/>
      <c r="B820" s="28"/>
      <c r="C820" s="28"/>
      <c r="D820" s="28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1:25" ht="15.75" customHeight="1" x14ac:dyDescent="0.3">
      <c r="A821" s="28"/>
      <c r="B821" s="28"/>
      <c r="C821" s="28"/>
      <c r="D821" s="28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1:25" ht="15.75" customHeight="1" x14ac:dyDescent="0.3">
      <c r="A822" s="28"/>
      <c r="B822" s="28"/>
      <c r="C822" s="28"/>
      <c r="D822" s="28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1:25" ht="15.75" customHeight="1" x14ac:dyDescent="0.3">
      <c r="A823" s="28"/>
      <c r="B823" s="28"/>
      <c r="C823" s="28"/>
      <c r="D823" s="28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1:25" ht="15.75" customHeight="1" x14ac:dyDescent="0.3">
      <c r="A824" s="28"/>
      <c r="B824" s="28"/>
      <c r="C824" s="28"/>
      <c r="D824" s="28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1:25" ht="15.75" customHeight="1" x14ac:dyDescent="0.3">
      <c r="A825" s="28"/>
      <c r="B825" s="28"/>
      <c r="C825" s="28"/>
      <c r="D825" s="28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spans="1:25" ht="15.75" customHeight="1" x14ac:dyDescent="0.3">
      <c r="A826" s="28"/>
      <c r="B826" s="28"/>
      <c r="C826" s="28"/>
      <c r="D826" s="28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spans="1:25" ht="15.75" customHeight="1" x14ac:dyDescent="0.3">
      <c r="A827" s="28"/>
      <c r="B827" s="28"/>
      <c r="C827" s="28"/>
      <c r="D827" s="28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spans="1:25" ht="15.75" customHeight="1" x14ac:dyDescent="0.3">
      <c r="A828" s="28"/>
      <c r="B828" s="28"/>
      <c r="C828" s="28"/>
      <c r="D828" s="28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spans="1:25" ht="15.75" customHeight="1" x14ac:dyDescent="0.3">
      <c r="A829" s="28"/>
      <c r="B829" s="28"/>
      <c r="C829" s="28"/>
      <c r="D829" s="28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spans="1:25" ht="15.75" customHeight="1" x14ac:dyDescent="0.3">
      <c r="A830" s="28"/>
      <c r="B830" s="28"/>
      <c r="C830" s="28"/>
      <c r="D830" s="28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spans="1:25" ht="15.75" customHeight="1" x14ac:dyDescent="0.3">
      <c r="A831" s="28"/>
      <c r="B831" s="28"/>
      <c r="C831" s="28"/>
      <c r="D831" s="28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spans="1:25" ht="15.75" customHeight="1" x14ac:dyDescent="0.3">
      <c r="A832" s="28"/>
      <c r="B832" s="28"/>
      <c r="C832" s="28"/>
      <c r="D832" s="28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1:25" ht="15.75" customHeight="1" x14ac:dyDescent="0.3">
      <c r="A833" s="28"/>
      <c r="B833" s="28"/>
      <c r="C833" s="28"/>
      <c r="D833" s="28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1:25" ht="15.75" customHeight="1" x14ac:dyDescent="0.3">
      <c r="A834" s="28"/>
      <c r="B834" s="28"/>
      <c r="C834" s="28"/>
      <c r="D834" s="28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1:25" ht="15.75" customHeight="1" x14ac:dyDescent="0.3">
      <c r="A835" s="28"/>
      <c r="B835" s="28"/>
      <c r="C835" s="28"/>
      <c r="D835" s="28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1:25" ht="15.75" customHeight="1" x14ac:dyDescent="0.3">
      <c r="A836" s="28"/>
      <c r="B836" s="28"/>
      <c r="C836" s="28"/>
      <c r="D836" s="28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1:25" ht="15.75" customHeight="1" x14ac:dyDescent="0.3">
      <c r="A837" s="28"/>
      <c r="B837" s="28"/>
      <c r="C837" s="28"/>
      <c r="D837" s="28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1:25" ht="15.75" customHeight="1" x14ac:dyDescent="0.3">
      <c r="A838" s="28"/>
      <c r="B838" s="28"/>
      <c r="C838" s="28"/>
      <c r="D838" s="28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1:25" ht="15.75" customHeight="1" x14ac:dyDescent="0.3">
      <c r="A839" s="28"/>
      <c r="B839" s="28"/>
      <c r="C839" s="28"/>
      <c r="D839" s="28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1:25" ht="15.75" customHeight="1" x14ac:dyDescent="0.3">
      <c r="A840" s="28"/>
      <c r="B840" s="28"/>
      <c r="C840" s="28"/>
      <c r="D840" s="28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1:25" ht="15.75" customHeight="1" x14ac:dyDescent="0.3">
      <c r="A841" s="28"/>
      <c r="B841" s="28"/>
      <c r="C841" s="28"/>
      <c r="D841" s="28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1:25" ht="15.75" customHeight="1" x14ac:dyDescent="0.3">
      <c r="A842" s="28"/>
      <c r="B842" s="28"/>
      <c r="C842" s="28"/>
      <c r="D842" s="28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1:25" ht="15.75" customHeight="1" x14ac:dyDescent="0.3">
      <c r="A843" s="28"/>
      <c r="B843" s="28"/>
      <c r="C843" s="28"/>
      <c r="D843" s="28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1:25" ht="15.75" customHeight="1" x14ac:dyDescent="0.3">
      <c r="A844" s="28"/>
      <c r="B844" s="28"/>
      <c r="C844" s="28"/>
      <c r="D844" s="28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1:25" ht="15.75" customHeight="1" x14ac:dyDescent="0.3">
      <c r="A845" s="28"/>
      <c r="B845" s="28"/>
      <c r="C845" s="28"/>
      <c r="D845" s="28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1:25" ht="15.75" customHeight="1" x14ac:dyDescent="0.3">
      <c r="A846" s="28"/>
      <c r="B846" s="28"/>
      <c r="C846" s="28"/>
      <c r="D846" s="28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1:25" ht="15.75" customHeight="1" x14ac:dyDescent="0.3">
      <c r="A847" s="28"/>
      <c r="B847" s="28"/>
      <c r="C847" s="28"/>
      <c r="D847" s="28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1:25" ht="15.75" customHeight="1" x14ac:dyDescent="0.3">
      <c r="A848" s="28"/>
      <c r="B848" s="28"/>
      <c r="C848" s="28"/>
      <c r="D848" s="28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1:25" ht="15.75" customHeight="1" x14ac:dyDescent="0.3">
      <c r="A849" s="28"/>
      <c r="B849" s="28"/>
      <c r="C849" s="28"/>
      <c r="D849" s="28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1:25" ht="15.75" customHeight="1" x14ac:dyDescent="0.3">
      <c r="A850" s="28"/>
      <c r="B850" s="28"/>
      <c r="C850" s="28"/>
      <c r="D850" s="28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1:25" ht="15.75" customHeight="1" x14ac:dyDescent="0.3">
      <c r="A851" s="28"/>
      <c r="B851" s="28"/>
      <c r="C851" s="28"/>
      <c r="D851" s="28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1:25" ht="15.75" customHeight="1" x14ac:dyDescent="0.3">
      <c r="A852" s="28"/>
      <c r="B852" s="28"/>
      <c r="C852" s="28"/>
      <c r="D852" s="28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1:25" ht="15.75" customHeight="1" x14ac:dyDescent="0.3">
      <c r="A853" s="28"/>
      <c r="B853" s="28"/>
      <c r="C853" s="28"/>
      <c r="D853" s="28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1:25" ht="15.75" customHeight="1" x14ac:dyDescent="0.3">
      <c r="A854" s="28"/>
      <c r="B854" s="28"/>
      <c r="C854" s="28"/>
      <c r="D854" s="28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1:25" ht="15.75" customHeight="1" x14ac:dyDescent="0.3">
      <c r="A855" s="28"/>
      <c r="B855" s="28"/>
      <c r="C855" s="28"/>
      <c r="D855" s="28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1:25" ht="15.75" customHeight="1" x14ac:dyDescent="0.3">
      <c r="A856" s="28"/>
      <c r="B856" s="28"/>
      <c r="C856" s="28"/>
      <c r="D856" s="28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1:25" ht="15.75" customHeight="1" x14ac:dyDescent="0.3">
      <c r="A857" s="28"/>
      <c r="B857" s="28"/>
      <c r="C857" s="28"/>
      <c r="D857" s="28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1:25" ht="15.75" customHeight="1" x14ac:dyDescent="0.3">
      <c r="A858" s="28"/>
      <c r="B858" s="28"/>
      <c r="C858" s="28"/>
      <c r="D858" s="28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1:25" ht="15.75" customHeight="1" x14ac:dyDescent="0.3">
      <c r="A859" s="28"/>
      <c r="B859" s="28"/>
      <c r="C859" s="28"/>
      <c r="D859" s="28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1:25" ht="15.75" customHeight="1" x14ac:dyDescent="0.3">
      <c r="A860" s="28"/>
      <c r="B860" s="28"/>
      <c r="C860" s="28"/>
      <c r="D860" s="28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1:25" ht="15.75" customHeight="1" x14ac:dyDescent="0.3">
      <c r="A861" s="28"/>
      <c r="B861" s="28"/>
      <c r="C861" s="28"/>
      <c r="D861" s="28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1:25" ht="15.75" customHeight="1" x14ac:dyDescent="0.3">
      <c r="A862" s="28"/>
      <c r="B862" s="28"/>
      <c r="C862" s="28"/>
      <c r="D862" s="28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1:25" ht="15.75" customHeight="1" x14ac:dyDescent="0.3">
      <c r="A863" s="28"/>
      <c r="B863" s="28"/>
      <c r="C863" s="28"/>
      <c r="D863" s="28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1:25" ht="15.75" customHeight="1" x14ac:dyDescent="0.3">
      <c r="A864" s="28"/>
      <c r="B864" s="28"/>
      <c r="C864" s="28"/>
      <c r="D864" s="28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spans="1:25" ht="15.75" customHeight="1" x14ac:dyDescent="0.3">
      <c r="A865" s="28"/>
      <c r="B865" s="28"/>
      <c r="C865" s="28"/>
      <c r="D865" s="28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spans="1:25" ht="15.75" customHeight="1" x14ac:dyDescent="0.3">
      <c r="A866" s="28"/>
      <c r="B866" s="28"/>
      <c r="C866" s="28"/>
      <c r="D866" s="28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spans="1:25" ht="15.75" customHeight="1" x14ac:dyDescent="0.3">
      <c r="A867" s="28"/>
      <c r="B867" s="28"/>
      <c r="C867" s="28"/>
      <c r="D867" s="28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spans="1:25" ht="15.75" customHeight="1" x14ac:dyDescent="0.3">
      <c r="A868" s="28"/>
      <c r="B868" s="28"/>
      <c r="C868" s="28"/>
      <c r="D868" s="28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spans="1:25" ht="15.75" customHeight="1" x14ac:dyDescent="0.3">
      <c r="A869" s="28"/>
      <c r="B869" s="28"/>
      <c r="C869" s="28"/>
      <c r="D869" s="28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1:25" ht="15.75" customHeight="1" x14ac:dyDescent="0.3">
      <c r="A870" s="28"/>
      <c r="B870" s="28"/>
      <c r="C870" s="28"/>
      <c r="D870" s="28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spans="1:25" ht="15.75" customHeight="1" x14ac:dyDescent="0.3">
      <c r="A871" s="28"/>
      <c r="B871" s="28"/>
      <c r="C871" s="28"/>
      <c r="D871" s="28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spans="1:25" ht="15.75" customHeight="1" x14ac:dyDescent="0.3">
      <c r="A872" s="28"/>
      <c r="B872" s="28"/>
      <c r="C872" s="28"/>
      <c r="D872" s="28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spans="1:25" ht="15.75" customHeight="1" x14ac:dyDescent="0.3">
      <c r="A873" s="28"/>
      <c r="B873" s="28"/>
      <c r="C873" s="28"/>
      <c r="D873" s="28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spans="1:25" ht="15.75" customHeight="1" x14ac:dyDescent="0.3">
      <c r="A874" s="28"/>
      <c r="B874" s="28"/>
      <c r="C874" s="28"/>
      <c r="D874" s="28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1:25" ht="15.75" customHeight="1" x14ac:dyDescent="0.3">
      <c r="A875" s="28"/>
      <c r="B875" s="28"/>
      <c r="C875" s="28"/>
      <c r="D875" s="28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spans="1:25" ht="15.75" customHeight="1" x14ac:dyDescent="0.3">
      <c r="A876" s="28"/>
      <c r="B876" s="28"/>
      <c r="C876" s="28"/>
      <c r="D876" s="28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spans="1:25" ht="15.75" customHeight="1" x14ac:dyDescent="0.3">
      <c r="A877" s="28"/>
      <c r="B877" s="28"/>
      <c r="C877" s="28"/>
      <c r="D877" s="28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spans="1:25" ht="15.75" customHeight="1" x14ac:dyDescent="0.3">
      <c r="A878" s="28"/>
      <c r="B878" s="28"/>
      <c r="C878" s="28"/>
      <c r="D878" s="28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spans="1:25" ht="15.75" customHeight="1" x14ac:dyDescent="0.3">
      <c r="A879" s="28"/>
      <c r="B879" s="28"/>
      <c r="C879" s="28"/>
      <c r="D879" s="28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spans="1:25" ht="15.75" customHeight="1" x14ac:dyDescent="0.3">
      <c r="A880" s="28"/>
      <c r="B880" s="28"/>
      <c r="C880" s="28"/>
      <c r="D880" s="28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spans="1:25" ht="15.75" customHeight="1" x14ac:dyDescent="0.3">
      <c r="A881" s="28"/>
      <c r="B881" s="28"/>
      <c r="C881" s="28"/>
      <c r="D881" s="28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spans="1:25" ht="15.75" customHeight="1" x14ac:dyDescent="0.3">
      <c r="A882" s="28"/>
      <c r="B882" s="28"/>
      <c r="C882" s="28"/>
      <c r="D882" s="28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1:25" ht="15.75" customHeight="1" x14ac:dyDescent="0.3">
      <c r="A883" s="28"/>
      <c r="B883" s="28"/>
      <c r="C883" s="28"/>
      <c r="D883" s="28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1:25" ht="15.75" customHeight="1" x14ac:dyDescent="0.3">
      <c r="A884" s="28"/>
      <c r="B884" s="28"/>
      <c r="C884" s="28"/>
      <c r="D884" s="28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spans="1:25" ht="15.75" customHeight="1" x14ac:dyDescent="0.3">
      <c r="A885" s="28"/>
      <c r="B885" s="28"/>
      <c r="C885" s="28"/>
      <c r="D885" s="28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spans="1:25" ht="15.75" customHeight="1" x14ac:dyDescent="0.3">
      <c r="A886" s="28"/>
      <c r="B886" s="28"/>
      <c r="C886" s="28"/>
      <c r="D886" s="28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1:25" ht="15.75" customHeight="1" x14ac:dyDescent="0.3">
      <c r="A887" s="28"/>
      <c r="B887" s="28"/>
      <c r="C887" s="28"/>
      <c r="D887" s="28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1:25" ht="15.75" customHeight="1" x14ac:dyDescent="0.3">
      <c r="A888" s="28"/>
      <c r="B888" s="28"/>
      <c r="C888" s="28"/>
      <c r="D888" s="28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spans="1:25" ht="15.75" customHeight="1" x14ac:dyDescent="0.3">
      <c r="A889" s="28"/>
      <c r="B889" s="28"/>
      <c r="C889" s="28"/>
      <c r="D889" s="28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spans="1:25" ht="15.75" customHeight="1" x14ac:dyDescent="0.3">
      <c r="A890" s="28"/>
      <c r="B890" s="28"/>
      <c r="C890" s="28"/>
      <c r="D890" s="28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spans="1:25" ht="15.75" customHeight="1" x14ac:dyDescent="0.3">
      <c r="A891" s="28"/>
      <c r="B891" s="28"/>
      <c r="C891" s="28"/>
      <c r="D891" s="28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spans="1:25" ht="15.75" customHeight="1" x14ac:dyDescent="0.3">
      <c r="A892" s="28"/>
      <c r="B892" s="28"/>
      <c r="C892" s="28"/>
      <c r="D892" s="28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spans="1:25" ht="15.75" customHeight="1" x14ac:dyDescent="0.3">
      <c r="A893" s="28"/>
      <c r="B893" s="28"/>
      <c r="C893" s="28"/>
      <c r="D893" s="28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spans="1:25" ht="15.75" customHeight="1" x14ac:dyDescent="0.3">
      <c r="A894" s="28"/>
      <c r="B894" s="28"/>
      <c r="C894" s="28"/>
      <c r="D894" s="28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spans="1:25" ht="15.75" customHeight="1" x14ac:dyDescent="0.3">
      <c r="A895" s="28"/>
      <c r="B895" s="28"/>
      <c r="C895" s="28"/>
      <c r="D895" s="28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spans="1:25" ht="15.75" customHeight="1" x14ac:dyDescent="0.3">
      <c r="A896" s="28"/>
      <c r="B896" s="28"/>
      <c r="C896" s="28"/>
      <c r="D896" s="28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1:25" ht="15.75" customHeight="1" x14ac:dyDescent="0.3">
      <c r="A897" s="28"/>
      <c r="B897" s="28"/>
      <c r="C897" s="28"/>
      <c r="D897" s="28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spans="1:25" ht="15.75" customHeight="1" x14ac:dyDescent="0.3">
      <c r="A898" s="28"/>
      <c r="B898" s="28"/>
      <c r="C898" s="28"/>
      <c r="D898" s="28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spans="1:25" ht="15.75" customHeight="1" x14ac:dyDescent="0.3">
      <c r="A899" s="28"/>
      <c r="B899" s="28"/>
      <c r="C899" s="28"/>
      <c r="D899" s="28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spans="1:25" ht="15.75" customHeight="1" x14ac:dyDescent="0.3">
      <c r="A900" s="28"/>
      <c r="B900" s="28"/>
      <c r="C900" s="28"/>
      <c r="D900" s="28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spans="1:25" ht="15.75" customHeight="1" x14ac:dyDescent="0.3">
      <c r="A901" s="28"/>
      <c r="B901" s="28"/>
      <c r="C901" s="28"/>
      <c r="D901" s="28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spans="1:25" ht="15.75" customHeight="1" x14ac:dyDescent="0.3">
      <c r="A902" s="28"/>
      <c r="B902" s="28"/>
      <c r="C902" s="28"/>
      <c r="D902" s="28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spans="1:25" ht="15.75" customHeight="1" x14ac:dyDescent="0.3">
      <c r="A903" s="28"/>
      <c r="B903" s="28"/>
      <c r="C903" s="28"/>
      <c r="D903" s="28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spans="1:25" ht="15.75" customHeight="1" x14ac:dyDescent="0.3">
      <c r="A904" s="28"/>
      <c r="B904" s="28"/>
      <c r="C904" s="28"/>
      <c r="D904" s="28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spans="1:25" ht="15.75" customHeight="1" x14ac:dyDescent="0.3">
      <c r="A905" s="28"/>
      <c r="B905" s="28"/>
      <c r="C905" s="28"/>
      <c r="D905" s="28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spans="1:25" ht="15.75" customHeight="1" x14ac:dyDescent="0.3">
      <c r="A906" s="28"/>
      <c r="B906" s="28"/>
      <c r="C906" s="28"/>
      <c r="D906" s="28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spans="1:25" ht="15.75" customHeight="1" x14ac:dyDescent="0.3">
      <c r="A907" s="28"/>
      <c r="B907" s="28"/>
      <c r="C907" s="28"/>
      <c r="D907" s="28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spans="1:25" ht="15.75" customHeight="1" x14ac:dyDescent="0.3">
      <c r="A908" s="28"/>
      <c r="B908" s="28"/>
      <c r="C908" s="28"/>
      <c r="D908" s="28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spans="1:25" ht="15.75" customHeight="1" x14ac:dyDescent="0.3">
      <c r="A909" s="28"/>
      <c r="B909" s="28"/>
      <c r="C909" s="28"/>
      <c r="D909" s="28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spans="1:25" ht="15.75" customHeight="1" x14ac:dyDescent="0.3">
      <c r="A910" s="28"/>
      <c r="B910" s="28"/>
      <c r="C910" s="28"/>
      <c r="D910" s="28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spans="1:25" ht="15.75" customHeight="1" x14ac:dyDescent="0.3">
      <c r="A911" s="28"/>
      <c r="B911" s="28"/>
      <c r="C911" s="28"/>
      <c r="D911" s="28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spans="1:25" ht="15.75" customHeight="1" x14ac:dyDescent="0.3">
      <c r="A912" s="28"/>
      <c r="B912" s="28"/>
      <c r="C912" s="28"/>
      <c r="D912" s="28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spans="1:25" ht="15.75" customHeight="1" x14ac:dyDescent="0.3">
      <c r="A913" s="28"/>
      <c r="B913" s="28"/>
      <c r="C913" s="28"/>
      <c r="D913" s="28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spans="1:25" ht="15.75" customHeight="1" x14ac:dyDescent="0.3">
      <c r="A914" s="28"/>
      <c r="B914" s="28"/>
      <c r="C914" s="28"/>
      <c r="D914" s="28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spans="1:25" ht="15.75" customHeight="1" x14ac:dyDescent="0.3">
      <c r="A915" s="28"/>
      <c r="B915" s="28"/>
      <c r="C915" s="28"/>
      <c r="D915" s="28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spans="1:25" ht="15.75" customHeight="1" x14ac:dyDescent="0.3">
      <c r="A916" s="28"/>
      <c r="B916" s="28"/>
      <c r="C916" s="28"/>
      <c r="D916" s="28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spans="1:25" ht="15.75" customHeight="1" x14ac:dyDescent="0.3">
      <c r="A917" s="28"/>
      <c r="B917" s="28"/>
      <c r="C917" s="28"/>
      <c r="D917" s="28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spans="1:25" ht="15.75" customHeight="1" x14ac:dyDescent="0.3">
      <c r="A918" s="28"/>
      <c r="B918" s="28"/>
      <c r="C918" s="28"/>
      <c r="D918" s="28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spans="1:25" ht="15.75" customHeight="1" x14ac:dyDescent="0.3">
      <c r="A919" s="28"/>
      <c r="B919" s="28"/>
      <c r="C919" s="28"/>
      <c r="D919" s="28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spans="1:25" ht="15.75" customHeight="1" x14ac:dyDescent="0.3">
      <c r="A920" s="28"/>
      <c r="B920" s="28"/>
      <c r="C920" s="28"/>
      <c r="D920" s="28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spans="1:25" ht="15.75" customHeight="1" x14ac:dyDescent="0.3">
      <c r="A921" s="28"/>
      <c r="B921" s="28"/>
      <c r="C921" s="28"/>
      <c r="D921" s="28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spans="1:25" ht="15.75" customHeight="1" x14ac:dyDescent="0.3">
      <c r="A922" s="28"/>
      <c r="B922" s="28"/>
      <c r="C922" s="28"/>
      <c r="D922" s="28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spans="1:25" ht="15.75" customHeight="1" x14ac:dyDescent="0.3">
      <c r="A923" s="28"/>
      <c r="B923" s="28"/>
      <c r="C923" s="28"/>
      <c r="D923" s="28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spans="1:25" ht="15.75" customHeight="1" x14ac:dyDescent="0.3">
      <c r="A924" s="28"/>
      <c r="B924" s="28"/>
      <c r="C924" s="28"/>
      <c r="D924" s="28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spans="1:25" ht="15.75" customHeight="1" x14ac:dyDescent="0.3">
      <c r="A925" s="28"/>
      <c r="B925" s="28"/>
      <c r="C925" s="28"/>
      <c r="D925" s="28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spans="1:25" ht="15.75" customHeight="1" x14ac:dyDescent="0.3">
      <c r="A926" s="28"/>
      <c r="B926" s="28"/>
      <c r="C926" s="28"/>
      <c r="D926" s="28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spans="1:25" ht="15.75" customHeight="1" x14ac:dyDescent="0.3">
      <c r="A927" s="28"/>
      <c r="B927" s="28"/>
      <c r="C927" s="28"/>
      <c r="D927" s="28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spans="1:25" ht="15.75" customHeight="1" x14ac:dyDescent="0.3">
      <c r="A928" s="28"/>
      <c r="B928" s="28"/>
      <c r="C928" s="28"/>
      <c r="D928" s="28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spans="1:25" ht="15.75" customHeight="1" x14ac:dyDescent="0.3">
      <c r="A929" s="28"/>
      <c r="B929" s="28"/>
      <c r="C929" s="28"/>
      <c r="D929" s="28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spans="1:25" ht="15.75" customHeight="1" x14ac:dyDescent="0.3">
      <c r="A930" s="28"/>
      <c r="B930" s="28"/>
      <c r="C930" s="28"/>
      <c r="D930" s="28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spans="1:25" ht="15.75" customHeight="1" x14ac:dyDescent="0.3">
      <c r="A931" s="28"/>
      <c r="B931" s="28"/>
      <c r="C931" s="28"/>
      <c r="D931" s="28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spans="1:25" ht="15.75" customHeight="1" x14ac:dyDescent="0.3">
      <c r="A932" s="28"/>
      <c r="B932" s="28"/>
      <c r="C932" s="28"/>
      <c r="D932" s="28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spans="1:25" ht="15.75" customHeight="1" x14ac:dyDescent="0.3">
      <c r="A933" s="28"/>
      <c r="B933" s="28"/>
      <c r="C933" s="28"/>
      <c r="D933" s="28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spans="1:25" ht="15.75" customHeight="1" x14ac:dyDescent="0.3">
      <c r="A934" s="28"/>
      <c r="B934" s="28"/>
      <c r="C934" s="28"/>
      <c r="D934" s="28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spans="1:25" ht="15.75" customHeight="1" x14ac:dyDescent="0.3">
      <c r="A935" s="28"/>
      <c r="B935" s="28"/>
      <c r="C935" s="28"/>
      <c r="D935" s="28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spans="1:25" ht="15.75" customHeight="1" x14ac:dyDescent="0.3">
      <c r="A936" s="28"/>
      <c r="B936" s="28"/>
      <c r="C936" s="28"/>
      <c r="D936" s="28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spans="1:25" ht="15.75" customHeight="1" x14ac:dyDescent="0.3">
      <c r="A937" s="28"/>
      <c r="B937" s="28"/>
      <c r="C937" s="28"/>
      <c r="D937" s="28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spans="1:25" ht="15.75" customHeight="1" x14ac:dyDescent="0.3">
      <c r="A938" s="28"/>
      <c r="B938" s="28"/>
      <c r="C938" s="28"/>
      <c r="D938" s="28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spans="1:25" ht="15.75" customHeight="1" x14ac:dyDescent="0.3">
      <c r="A939" s="28"/>
      <c r="B939" s="28"/>
      <c r="C939" s="28"/>
      <c r="D939" s="28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spans="1:25" ht="15.75" customHeight="1" x14ac:dyDescent="0.3">
      <c r="A940" s="28"/>
      <c r="B940" s="28"/>
      <c r="C940" s="28"/>
      <c r="D940" s="28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spans="1:25" ht="15.75" customHeight="1" x14ac:dyDescent="0.3">
      <c r="A941" s="28"/>
      <c r="B941" s="28"/>
      <c r="C941" s="28"/>
      <c r="D941" s="28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spans="1:25" ht="15.75" customHeight="1" x14ac:dyDescent="0.3">
      <c r="A942" s="28"/>
      <c r="B942" s="28"/>
      <c r="C942" s="28"/>
      <c r="D942" s="28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spans="1:25" ht="15.75" customHeight="1" x14ac:dyDescent="0.3">
      <c r="A943" s="28"/>
      <c r="B943" s="28"/>
      <c r="C943" s="28"/>
      <c r="D943" s="28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spans="1:25" ht="15.75" customHeight="1" x14ac:dyDescent="0.3">
      <c r="A944" s="28"/>
      <c r="B944" s="28"/>
      <c r="C944" s="28"/>
      <c r="D944" s="28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spans="1:25" ht="15.75" customHeight="1" x14ac:dyDescent="0.3">
      <c r="A945" s="28"/>
      <c r="B945" s="28"/>
      <c r="C945" s="28"/>
      <c r="D945" s="28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spans="1:25" ht="15.75" customHeight="1" x14ac:dyDescent="0.3">
      <c r="A946" s="28"/>
      <c r="B946" s="28"/>
      <c r="C946" s="28"/>
      <c r="D946" s="28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spans="1:25" ht="15.75" customHeight="1" x14ac:dyDescent="0.3">
      <c r="A947" s="28"/>
      <c r="B947" s="28"/>
      <c r="C947" s="28"/>
      <c r="D947" s="28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spans="1:25" ht="15.75" customHeight="1" x14ac:dyDescent="0.3">
      <c r="A948" s="28"/>
      <c r="B948" s="28"/>
      <c r="C948" s="28"/>
      <c r="D948" s="28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spans="1:25" ht="15.75" customHeight="1" x14ac:dyDescent="0.3">
      <c r="A949" s="28"/>
      <c r="B949" s="28"/>
      <c r="C949" s="28"/>
      <c r="D949" s="28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spans="1:25" ht="15.75" customHeight="1" x14ac:dyDescent="0.3">
      <c r="A950" s="28"/>
      <c r="B950" s="28"/>
      <c r="C950" s="28"/>
      <c r="D950" s="28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spans="1:25" ht="15.75" customHeight="1" x14ac:dyDescent="0.3">
      <c r="A951" s="28"/>
      <c r="B951" s="28"/>
      <c r="C951" s="28"/>
      <c r="D951" s="28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spans="1:25" ht="15.75" customHeight="1" x14ac:dyDescent="0.3">
      <c r="A952" s="28"/>
      <c r="B952" s="28"/>
      <c r="C952" s="28"/>
      <c r="D952" s="28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spans="1:25" ht="15.75" customHeight="1" x14ac:dyDescent="0.3">
      <c r="A953" s="28"/>
      <c r="B953" s="28"/>
      <c r="C953" s="28"/>
      <c r="D953" s="28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spans="1:25" ht="15.75" customHeight="1" x14ac:dyDescent="0.3">
      <c r="A954" s="28"/>
      <c r="B954" s="28"/>
      <c r="C954" s="28"/>
      <c r="D954" s="28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spans="1:25" ht="15.75" customHeight="1" x14ac:dyDescent="0.3">
      <c r="A955" s="28"/>
      <c r="B955" s="28"/>
      <c r="C955" s="28"/>
      <c r="D955" s="28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spans="1:25" ht="15.75" customHeight="1" x14ac:dyDescent="0.3">
      <c r="A956" s="28"/>
      <c r="B956" s="28"/>
      <c r="C956" s="28"/>
      <c r="D956" s="28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 spans="1:25" ht="15.75" customHeight="1" x14ac:dyDescent="0.3">
      <c r="A957" s="28"/>
      <c r="B957" s="28"/>
      <c r="C957" s="28"/>
      <c r="D957" s="28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 spans="1:25" ht="15.75" customHeight="1" x14ac:dyDescent="0.3">
      <c r="A958" s="28"/>
      <c r="B958" s="28"/>
      <c r="C958" s="28"/>
      <c r="D958" s="28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 spans="1:25" ht="15.75" customHeight="1" x14ac:dyDescent="0.3">
      <c r="A959" s="28"/>
      <c r="B959" s="28"/>
      <c r="C959" s="28"/>
      <c r="D959" s="28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 spans="1:25" ht="15.75" customHeight="1" x14ac:dyDescent="0.3">
      <c r="A960" s="28"/>
      <c r="B960" s="28"/>
      <c r="C960" s="28"/>
      <c r="D960" s="28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 spans="1:25" ht="15.75" customHeight="1" x14ac:dyDescent="0.3">
      <c r="A961" s="28"/>
      <c r="B961" s="28"/>
      <c r="C961" s="28"/>
      <c r="D961" s="28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 spans="1:25" ht="15.75" customHeight="1" x14ac:dyDescent="0.3">
      <c r="A962" s="28"/>
      <c r="B962" s="28"/>
      <c r="C962" s="28"/>
      <c r="D962" s="28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  <row r="963" spans="1:25" ht="15.75" customHeight="1" x14ac:dyDescent="0.3">
      <c r="A963" s="28"/>
      <c r="B963" s="28"/>
      <c r="C963" s="28"/>
      <c r="D963" s="28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</row>
    <row r="964" spans="1:25" ht="15.75" customHeight="1" x14ac:dyDescent="0.3">
      <c r="A964" s="28"/>
      <c r="B964" s="28"/>
      <c r="C964" s="28"/>
      <c r="D964" s="28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</row>
    <row r="965" spans="1:25" ht="15.75" customHeight="1" x14ac:dyDescent="0.3">
      <c r="A965" s="28"/>
      <c r="B965" s="28"/>
      <c r="C965" s="28"/>
      <c r="D965" s="28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</row>
    <row r="966" spans="1:25" ht="15.75" customHeight="1" x14ac:dyDescent="0.3">
      <c r="A966" s="28"/>
      <c r="B966" s="28"/>
      <c r="C966" s="28"/>
      <c r="D966" s="28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</row>
    <row r="967" spans="1:25" ht="15.75" customHeight="1" x14ac:dyDescent="0.3">
      <c r="A967" s="28"/>
      <c r="B967" s="28"/>
      <c r="C967" s="28"/>
      <c r="D967" s="28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</row>
    <row r="968" spans="1:25" ht="15.75" customHeight="1" x14ac:dyDescent="0.3">
      <c r="A968" s="28"/>
      <c r="B968" s="28"/>
      <c r="C968" s="28"/>
      <c r="D968" s="28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</row>
    <row r="969" spans="1:25" ht="15.75" customHeight="1" x14ac:dyDescent="0.3">
      <c r="A969" s="28"/>
      <c r="B969" s="28"/>
      <c r="C969" s="28"/>
      <c r="D969" s="28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</row>
    <row r="970" spans="1:25" ht="15.75" customHeight="1" x14ac:dyDescent="0.3">
      <c r="A970" s="28"/>
      <c r="B970" s="28"/>
      <c r="C970" s="28"/>
      <c r="D970" s="28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</row>
    <row r="971" spans="1:25" ht="15.75" customHeight="1" x14ac:dyDescent="0.3">
      <c r="A971" s="28"/>
      <c r="B971" s="28"/>
      <c r="C971" s="28"/>
      <c r="D971" s="28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</row>
    <row r="972" spans="1:25" ht="15.75" customHeight="1" x14ac:dyDescent="0.3">
      <c r="A972" s="28"/>
      <c r="B972" s="28"/>
      <c r="C972" s="28"/>
      <c r="D972" s="28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</row>
    <row r="973" spans="1:25" ht="15.75" customHeight="1" x14ac:dyDescent="0.3">
      <c r="A973" s="28"/>
      <c r="B973" s="28"/>
      <c r="C973" s="28"/>
      <c r="D973" s="28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</row>
    <row r="974" spans="1:25" ht="15.75" customHeight="1" x14ac:dyDescent="0.3">
      <c r="A974" s="28"/>
      <c r="B974" s="28"/>
      <c r="C974" s="28"/>
      <c r="D974" s="28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</row>
    <row r="975" spans="1:25" ht="15.75" customHeight="1" x14ac:dyDescent="0.3">
      <c r="A975" s="28"/>
      <c r="B975" s="28"/>
      <c r="C975" s="28"/>
      <c r="D975" s="28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</row>
    <row r="976" spans="1:25" ht="15.75" customHeight="1" x14ac:dyDescent="0.3">
      <c r="A976" s="28"/>
      <c r="B976" s="28"/>
      <c r="C976" s="28"/>
      <c r="D976" s="28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</row>
    <row r="977" spans="1:25" ht="15.75" customHeight="1" x14ac:dyDescent="0.3">
      <c r="A977" s="28"/>
      <c r="B977" s="28"/>
      <c r="C977" s="28"/>
      <c r="D977" s="28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</row>
    <row r="978" spans="1:25" ht="15.75" customHeight="1" x14ac:dyDescent="0.3">
      <c r="A978" s="28"/>
      <c r="B978" s="28"/>
      <c r="C978" s="28"/>
      <c r="D978" s="28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</row>
    <row r="979" spans="1:25" ht="15.75" customHeight="1" x14ac:dyDescent="0.3">
      <c r="A979" s="28"/>
      <c r="B979" s="28"/>
      <c r="C979" s="28"/>
      <c r="D979" s="28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</row>
    <row r="980" spans="1:25" ht="15.75" customHeight="1" x14ac:dyDescent="0.3">
      <c r="A980" s="28"/>
      <c r="B980" s="28"/>
      <c r="C980" s="28"/>
      <c r="D980" s="28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</row>
    <row r="981" spans="1:25" ht="15.75" customHeight="1" x14ac:dyDescent="0.3">
      <c r="A981" s="28"/>
      <c r="B981" s="28"/>
      <c r="C981" s="28"/>
      <c r="D981" s="28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</row>
    <row r="982" spans="1:25" ht="15.75" customHeight="1" x14ac:dyDescent="0.3">
      <c r="A982" s="28"/>
      <c r="B982" s="28"/>
      <c r="C982" s="28"/>
      <c r="D982" s="28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</row>
    <row r="983" spans="1:25" ht="15.75" customHeight="1" x14ac:dyDescent="0.3">
      <c r="A983" s="28"/>
      <c r="B983" s="28"/>
      <c r="C983" s="28"/>
      <c r="D983" s="28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</row>
    <row r="984" spans="1:25" ht="15.75" customHeight="1" x14ac:dyDescent="0.3">
      <c r="A984" s="28"/>
      <c r="B984" s="28"/>
      <c r="C984" s="28"/>
      <c r="D984" s="28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</row>
    <row r="985" spans="1:25" ht="15.75" customHeight="1" x14ac:dyDescent="0.3">
      <c r="A985" s="28"/>
      <c r="B985" s="28"/>
      <c r="C985" s="28"/>
      <c r="D985" s="28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</row>
    <row r="986" spans="1:25" ht="15.75" customHeight="1" x14ac:dyDescent="0.3">
      <c r="A986" s="28"/>
      <c r="B986" s="28"/>
      <c r="C986" s="28"/>
      <c r="D986" s="28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</row>
    <row r="987" spans="1:25" ht="15.75" customHeight="1" x14ac:dyDescent="0.3">
      <c r="A987" s="28"/>
      <c r="B987" s="28"/>
      <c r="C987" s="28"/>
      <c r="D987" s="28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</row>
    <row r="988" spans="1:25" ht="15.75" customHeight="1" x14ac:dyDescent="0.3">
      <c r="A988" s="28"/>
      <c r="B988" s="28"/>
      <c r="C988" s="28"/>
      <c r="D988" s="28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</row>
    <row r="989" spans="1:25" ht="15.75" customHeight="1" x14ac:dyDescent="0.3">
      <c r="A989" s="28"/>
      <c r="B989" s="28"/>
      <c r="C989" s="28"/>
      <c r="D989" s="28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</row>
    <row r="990" spans="1:25" ht="15.75" customHeight="1" x14ac:dyDescent="0.3">
      <c r="A990" s="28"/>
      <c r="B990" s="28"/>
      <c r="C990" s="28"/>
      <c r="D990" s="28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</row>
    <row r="991" spans="1:25" ht="15.75" customHeight="1" x14ac:dyDescent="0.3">
      <c r="A991" s="28"/>
      <c r="B991" s="28"/>
      <c r="C991" s="28"/>
      <c r="D991" s="28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</row>
    <row r="992" spans="1:25" ht="15.75" customHeight="1" x14ac:dyDescent="0.3">
      <c r="A992" s="28"/>
      <c r="B992" s="28"/>
      <c r="C992" s="28"/>
      <c r="D992" s="28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</row>
    <row r="993" spans="1:25" ht="15.75" customHeight="1" x14ac:dyDescent="0.3">
      <c r="A993" s="28"/>
      <c r="B993" s="28"/>
      <c r="C993" s="28"/>
      <c r="D993" s="28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</row>
    <row r="994" spans="1:25" ht="15.75" customHeight="1" x14ac:dyDescent="0.3">
      <c r="A994" s="28"/>
      <c r="B994" s="28"/>
      <c r="C994" s="28"/>
      <c r="D994" s="28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</row>
    <row r="995" spans="1:25" ht="15.75" customHeight="1" x14ac:dyDescent="0.3">
      <c r="A995" s="28"/>
      <c r="B995" s="28"/>
      <c r="C995" s="28"/>
      <c r="D995" s="28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</row>
    <row r="996" spans="1:25" ht="15.75" customHeight="1" x14ac:dyDescent="0.3">
      <c r="A996" s="28"/>
      <c r="B996" s="28"/>
      <c r="C996" s="28"/>
      <c r="D996" s="28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</row>
    <row r="997" spans="1:25" ht="15.75" customHeight="1" x14ac:dyDescent="0.3">
      <c r="A997" s="28"/>
      <c r="B997" s="28"/>
      <c r="C997" s="28"/>
      <c r="D997" s="28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</row>
    <row r="998" spans="1:25" ht="15.75" customHeight="1" x14ac:dyDescent="0.3">
      <c r="A998" s="28"/>
      <c r="B998" s="28"/>
      <c r="C998" s="28"/>
      <c r="D998" s="28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</row>
    <row r="999" spans="1:25" ht="15.75" customHeight="1" x14ac:dyDescent="0.3">
      <c r="A999" s="28"/>
      <c r="B999" s="28"/>
      <c r="C999" s="28"/>
      <c r="D999" s="28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</row>
  </sheetData>
  <mergeCells count="4">
    <mergeCell ref="A1:C1"/>
    <mergeCell ref="A2:C2"/>
    <mergeCell ref="A3:G3"/>
    <mergeCell ref="A4:G4"/>
  </mergeCells>
  <conditionalFormatting sqref="F6:F52">
    <cfRule type="cellIs" dxfId="5" priority="1" operator="lessThan">
      <formula>11</formula>
    </cfRule>
  </conditionalFormatting>
  <conditionalFormatting sqref="F6:F52">
    <cfRule type="cellIs" dxfId="4" priority="2" operator="lessThan">
      <formula>11</formula>
    </cfRule>
  </conditionalFormatting>
  <printOptions horizontalCentered="1"/>
  <pageMargins left="0.7" right="0.7" top="0.75" bottom="0.75" header="0" footer="0"/>
  <pageSetup fitToWidth="0" orientation="portrait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Z1000"/>
  <sheetViews>
    <sheetView showGridLines="0" workbookViewId="0">
      <selection activeCell="F28" sqref="F28"/>
    </sheetView>
  </sheetViews>
  <sheetFormatPr defaultColWidth="12.6640625" defaultRowHeight="15" customHeight="1" x14ac:dyDescent="0.25"/>
  <cols>
    <col min="2" max="2" width="13.33203125" customWidth="1"/>
    <col min="3" max="3" width="16.88671875" customWidth="1"/>
    <col min="4" max="4" width="15.77734375" customWidth="1"/>
    <col min="7" max="7" width="9.88671875" customWidth="1"/>
  </cols>
  <sheetData>
    <row r="1" spans="1:26" ht="15.75" customHeight="1" x14ac:dyDescent="0.3">
      <c r="A1" s="33" t="s">
        <v>0</v>
      </c>
      <c r="B1" s="34"/>
      <c r="C1" s="34"/>
      <c r="D1" s="1"/>
      <c r="E1" s="2"/>
      <c r="F1" s="2"/>
      <c r="G1" s="2"/>
      <c r="H1" s="30"/>
      <c r="I1" s="30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0"/>
    </row>
    <row r="2" spans="1:26" ht="15.75" customHeight="1" x14ac:dyDescent="0.3">
      <c r="A2" s="33" t="s">
        <v>1</v>
      </c>
      <c r="B2" s="34"/>
      <c r="C2" s="34"/>
      <c r="D2" s="1"/>
      <c r="E2" s="2"/>
      <c r="F2" s="2"/>
      <c r="G2" s="2"/>
      <c r="H2" s="30"/>
      <c r="I2" s="30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30"/>
    </row>
    <row r="3" spans="1:26" ht="21" customHeight="1" x14ac:dyDescent="0.3">
      <c r="A3" s="35" t="s">
        <v>63</v>
      </c>
      <c r="B3" s="34"/>
      <c r="C3" s="34"/>
      <c r="D3" s="34"/>
      <c r="E3" s="34"/>
      <c r="F3" s="34"/>
      <c r="G3" s="34"/>
      <c r="H3" s="30"/>
      <c r="I3" s="30"/>
      <c r="J3" s="2" t="s">
        <v>3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30"/>
    </row>
    <row r="4" spans="1:26" ht="15.75" customHeight="1" x14ac:dyDescent="0.3">
      <c r="A4" s="36" t="s">
        <v>64</v>
      </c>
      <c r="B4" s="34"/>
      <c r="C4" s="34"/>
      <c r="D4" s="34"/>
      <c r="E4" s="34"/>
      <c r="F4" s="34"/>
      <c r="G4" s="34"/>
      <c r="H4" s="30"/>
      <c r="I4" s="30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30"/>
    </row>
    <row r="5" spans="1:26" ht="15.75" customHeight="1" x14ac:dyDescent="0.3">
      <c r="A5" s="3" t="s">
        <v>5</v>
      </c>
      <c r="B5" s="3" t="s">
        <v>6</v>
      </c>
      <c r="C5" s="3" t="s">
        <v>7</v>
      </c>
      <c r="D5" s="3" t="s">
        <v>8</v>
      </c>
      <c r="E5" s="3" t="s">
        <v>9</v>
      </c>
      <c r="F5" s="3" t="s">
        <v>10</v>
      </c>
      <c r="G5" s="3" t="s">
        <v>11</v>
      </c>
      <c r="H5" s="30"/>
      <c r="I5" s="30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30"/>
    </row>
    <row r="6" spans="1:26" ht="15.75" customHeight="1" x14ac:dyDescent="0.3">
      <c r="A6" s="4" t="s">
        <v>12</v>
      </c>
      <c r="B6" s="43">
        <v>10</v>
      </c>
      <c r="C6" s="56">
        <v>10</v>
      </c>
      <c r="D6" s="38">
        <v>10</v>
      </c>
      <c r="E6" s="39">
        <f t="shared" ref="E6:E52" si="0">SUM(B6:D6,C6)</f>
        <v>40</v>
      </c>
      <c r="F6" s="8">
        <f t="shared" ref="F6:F52" si="1">RANK(E6,$E$6:$E$52,0)</f>
        <v>1</v>
      </c>
      <c r="G6" s="9" t="str">
        <f>IF(AND('Điểm tuần 8'!$B6&gt;=8,'Điểm tuần 8'!$C6&gt;=8,'Điểm tuần 8'!$D6&gt;=8),"Tốt",IF(AND('Điểm tuần 8'!$B6&gt;=7,'Điểm tuần 8'!$C6&gt;=7,'Điểm tuần 8'!$D6&gt;=7),"khá",IF(AND('Điểm tuần 8'!$B6&gt;=6,'Điểm tuần 8'!$C6&gt;=6,'Điểm tuần 8'!$D6&gt;=6),"Trung bình","Chưa đạt")))</f>
        <v>Tốt</v>
      </c>
      <c r="H6" s="30"/>
      <c r="I6" s="30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30"/>
    </row>
    <row r="7" spans="1:26" ht="15.75" customHeight="1" x14ac:dyDescent="0.3">
      <c r="A7" s="10" t="s">
        <v>13</v>
      </c>
      <c r="B7" s="42">
        <v>9.9700000000000006</v>
      </c>
      <c r="C7" s="57">
        <v>7.96</v>
      </c>
      <c r="D7" s="40">
        <v>9.8000000000000007</v>
      </c>
      <c r="E7" s="41">
        <f t="shared" si="0"/>
        <v>35.69</v>
      </c>
      <c r="F7" s="14">
        <f t="shared" si="1"/>
        <v>32</v>
      </c>
      <c r="G7" s="15" t="str">
        <f>IF(AND('Điểm tuần 8'!$B7&gt;=8,'Điểm tuần 8'!$C7&gt;=8,'Điểm tuần 8'!$D7&gt;=8),"Tốt",IF(AND('Điểm tuần 8'!$B7&gt;=7,'Điểm tuần 8'!$C7&gt;=7,'Điểm tuần 8'!$D7&gt;=7),"khá",IF(AND('Điểm tuần 8'!$B7&gt;=6,'Điểm tuần 8'!$C7&gt;=6,'Điểm tuần 8'!$D7&gt;=6),"Trung bình","Chưa đạt")))</f>
        <v>khá</v>
      </c>
      <c r="H7" s="30"/>
      <c r="I7" s="30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30"/>
    </row>
    <row r="8" spans="1:26" ht="15.75" customHeight="1" x14ac:dyDescent="0.3">
      <c r="A8" s="10" t="s">
        <v>14</v>
      </c>
      <c r="B8" s="42">
        <v>9.9</v>
      </c>
      <c r="C8" s="57">
        <v>8.75</v>
      </c>
      <c r="D8" s="40">
        <v>9.4</v>
      </c>
      <c r="E8" s="41">
        <f t="shared" si="0"/>
        <v>36.799999999999997</v>
      </c>
      <c r="F8" s="14">
        <f t="shared" si="1"/>
        <v>25</v>
      </c>
      <c r="G8" s="15" t="str">
        <f>IF(AND('Điểm tuần 8'!$B8&gt;=8,'Điểm tuần 8'!$C8&gt;=8,'Điểm tuần 8'!$D8&gt;=8),"Tốt",IF(AND('Điểm tuần 8'!$B8&gt;=7,'Điểm tuần 8'!$C8&gt;=7,'Điểm tuần 8'!$D8&gt;=7),"khá",IF(AND('Điểm tuần 8'!$B8&gt;=6,'Điểm tuần 8'!$C8&gt;=6,'Điểm tuần 8'!$D8&gt;=6),"Trung bình","Chưa đạt")))</f>
        <v>Tốt</v>
      </c>
      <c r="H8" s="30"/>
      <c r="I8" s="30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30"/>
    </row>
    <row r="9" spans="1:26" ht="15.75" customHeight="1" x14ac:dyDescent="0.3">
      <c r="A9" s="10" t="s">
        <v>15</v>
      </c>
      <c r="B9" s="42">
        <v>10</v>
      </c>
      <c r="C9" s="57">
        <v>8.5</v>
      </c>
      <c r="D9" s="40">
        <v>10</v>
      </c>
      <c r="E9" s="41">
        <f t="shared" si="0"/>
        <v>37</v>
      </c>
      <c r="F9" s="14">
        <f t="shared" si="1"/>
        <v>22</v>
      </c>
      <c r="G9" s="15" t="str">
        <f>IF(AND('Điểm tuần 8'!$B9&gt;=8,'Điểm tuần 8'!$C9&gt;=8,'Điểm tuần 8'!$D9&gt;=8),"Tốt",IF(AND('Điểm tuần 8'!$B9&gt;=7,'Điểm tuần 8'!$C9&gt;=7,'Điểm tuần 8'!$D9&gt;=7),"khá",IF(AND('Điểm tuần 8'!$B9&gt;=6,'Điểm tuần 8'!$C9&gt;=6,'Điểm tuần 8'!$D9&gt;=6),"Trung bình","Chưa đạt")))</f>
        <v>Tốt</v>
      </c>
      <c r="H9" s="30"/>
      <c r="I9" s="30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30"/>
    </row>
    <row r="10" spans="1:26" ht="15.75" customHeight="1" x14ac:dyDescent="0.3">
      <c r="A10" s="10" t="s">
        <v>16</v>
      </c>
      <c r="B10" s="42">
        <v>9.91</v>
      </c>
      <c r="C10" s="57">
        <v>8.67</v>
      </c>
      <c r="D10" s="40">
        <v>10</v>
      </c>
      <c r="E10" s="41">
        <f t="shared" si="0"/>
        <v>37.25</v>
      </c>
      <c r="F10" s="14">
        <f t="shared" si="1"/>
        <v>21</v>
      </c>
      <c r="G10" s="15" t="str">
        <f>IF(AND('Điểm tuần 8'!$B10&gt;=8,'Điểm tuần 8'!$C10&gt;=8,'Điểm tuần 8'!$D10&gt;=8),"Tốt",IF(AND('Điểm tuần 8'!$B10&gt;=7,'Điểm tuần 8'!$C10&gt;=7,'Điểm tuần 8'!$D10&gt;=7),"khá",IF(AND('Điểm tuần 8'!$B10&gt;=6,'Điểm tuần 8'!$C10&gt;=6,'Điểm tuần 8'!$D10&gt;=6),"Trung bình","Chưa đạt")))</f>
        <v>Tốt</v>
      </c>
      <c r="H10" s="30"/>
      <c r="I10" s="30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30"/>
    </row>
    <row r="11" spans="1:26" ht="15.75" customHeight="1" x14ac:dyDescent="0.3">
      <c r="A11" s="10" t="s">
        <v>17</v>
      </c>
      <c r="B11" s="42">
        <v>9.93</v>
      </c>
      <c r="C11" s="57">
        <v>9.8000000000000007</v>
      </c>
      <c r="D11" s="40">
        <v>9.6</v>
      </c>
      <c r="E11" s="41">
        <f t="shared" si="0"/>
        <v>39.129999999999995</v>
      </c>
      <c r="F11" s="14">
        <f t="shared" si="1"/>
        <v>5</v>
      </c>
      <c r="G11" s="15" t="str">
        <f>IF(AND('Điểm tuần 8'!$B11&gt;=8,'Điểm tuần 8'!$C11&gt;=8,'Điểm tuần 8'!$D11&gt;=8),"Tốt",IF(AND('Điểm tuần 8'!$B11&gt;=7,'Điểm tuần 8'!$C11&gt;=7,'Điểm tuần 8'!$D11&gt;=7),"khá",IF(AND('Điểm tuần 8'!$B11&gt;=6,'Điểm tuần 8'!$C11&gt;=6,'Điểm tuần 8'!$D11&gt;=6),"Trung bình","Chưa đạt")))</f>
        <v>Tốt</v>
      </c>
      <c r="H11" s="30"/>
      <c r="I11" s="30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30"/>
    </row>
    <row r="12" spans="1:26" ht="15.75" customHeight="1" x14ac:dyDescent="0.3">
      <c r="A12" s="10" t="s">
        <v>18</v>
      </c>
      <c r="B12" s="42">
        <v>9.92</v>
      </c>
      <c r="C12" s="57">
        <v>7.67</v>
      </c>
      <c r="D12" s="40">
        <v>10</v>
      </c>
      <c r="E12" s="41">
        <f t="shared" si="0"/>
        <v>35.26</v>
      </c>
      <c r="F12" s="14">
        <f t="shared" si="1"/>
        <v>37</v>
      </c>
      <c r="G12" s="15" t="str">
        <f>IF(AND('Điểm tuần 8'!$B12&gt;=8,'Điểm tuần 8'!$C12&gt;=8,'Điểm tuần 8'!$D12&gt;=8),"Tốt",IF(AND('Điểm tuần 8'!$B12&gt;=7,'Điểm tuần 8'!$C12&gt;=7,'Điểm tuần 8'!$D12&gt;=7),"khá",IF(AND('Điểm tuần 8'!$B12&gt;=6,'Điểm tuần 8'!$C12&gt;=6,'Điểm tuần 8'!$D12&gt;=6),"Trung bình","Chưa đạt")))</f>
        <v>khá</v>
      </c>
      <c r="H12" s="30"/>
      <c r="I12" s="30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30"/>
    </row>
    <row r="13" spans="1:26" ht="15.75" customHeight="1" x14ac:dyDescent="0.3">
      <c r="A13" s="10" t="s">
        <v>19</v>
      </c>
      <c r="B13" s="42">
        <v>9.8000000000000007</v>
      </c>
      <c r="C13" s="57">
        <v>8</v>
      </c>
      <c r="D13" s="40">
        <v>8.1999999999999993</v>
      </c>
      <c r="E13" s="41">
        <f t="shared" si="0"/>
        <v>34</v>
      </c>
      <c r="F13" s="14">
        <f t="shared" si="1"/>
        <v>43</v>
      </c>
      <c r="G13" s="15" t="str">
        <f>IF(AND('Điểm tuần 8'!$B13&gt;=8,'Điểm tuần 8'!$C13&gt;=8,'Điểm tuần 8'!$D13&gt;=8),"Tốt",IF(AND('Điểm tuần 8'!$B13&gt;=7,'Điểm tuần 8'!$C13&gt;=7,'Điểm tuần 8'!$D13&gt;=7),"khá",IF(AND('Điểm tuần 8'!$B13&gt;=6,'Điểm tuần 8'!$C13&gt;=6,'Điểm tuần 8'!$D13&gt;=6),"Trung bình","Chưa đạt")))</f>
        <v>Tốt</v>
      </c>
      <c r="H13" s="30"/>
      <c r="I13" s="30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30"/>
    </row>
    <row r="14" spans="1:26" ht="15.75" customHeight="1" x14ac:dyDescent="0.3">
      <c r="A14" s="10" t="s">
        <v>20</v>
      </c>
      <c r="B14" s="42">
        <v>9.9700000000000006</v>
      </c>
      <c r="C14" s="57">
        <v>6.28</v>
      </c>
      <c r="D14" s="40">
        <v>9.8000000000000007</v>
      </c>
      <c r="E14" s="41">
        <f t="shared" si="0"/>
        <v>32.33</v>
      </c>
      <c r="F14" s="14">
        <f t="shared" si="1"/>
        <v>45</v>
      </c>
      <c r="G14" s="15" t="str">
        <f>IF(AND('Điểm tuần 8'!$B14&gt;=8,'Điểm tuần 8'!$C14&gt;=8,'Điểm tuần 8'!$D14&gt;=8),"Tốt",IF(AND('Điểm tuần 8'!$B14&gt;=7,'Điểm tuần 8'!$C14&gt;=7,'Điểm tuần 8'!$D14&gt;=7),"khá",IF(AND('Điểm tuần 8'!$B14&gt;=6,'Điểm tuần 8'!$C14&gt;=6,'Điểm tuần 8'!$D14&gt;=6),"Trung bình","Chưa đạt")))</f>
        <v>Trung bình</v>
      </c>
      <c r="H14" s="30"/>
      <c r="I14" s="30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30"/>
    </row>
    <row r="15" spans="1:26" ht="15.75" customHeight="1" x14ac:dyDescent="0.3">
      <c r="A15" s="10" t="s">
        <v>21</v>
      </c>
      <c r="B15" s="42">
        <v>9.7159999999999993</v>
      </c>
      <c r="C15" s="57">
        <v>9</v>
      </c>
      <c r="D15" s="40">
        <v>9.8000000000000007</v>
      </c>
      <c r="E15" s="41">
        <f t="shared" si="0"/>
        <v>37.516000000000005</v>
      </c>
      <c r="F15" s="14">
        <f t="shared" si="1"/>
        <v>19</v>
      </c>
      <c r="G15" s="15" t="str">
        <f>IF(AND('Điểm tuần 8'!$B15&gt;=8,'Điểm tuần 8'!$C15&gt;=8,'Điểm tuần 8'!$D15&gt;=8),"Tốt",IF(AND('Điểm tuần 8'!$B15&gt;=7,'Điểm tuần 8'!$C15&gt;=7,'Điểm tuần 8'!$D15&gt;=7),"khá",IF(AND('Điểm tuần 8'!$B15&gt;=6,'Điểm tuần 8'!$C15&gt;=6,'Điểm tuần 8'!$D15&gt;=6),"Trung bình","Chưa đạt")))</f>
        <v>Tốt</v>
      </c>
      <c r="H15" s="30"/>
      <c r="I15" s="30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30"/>
    </row>
    <row r="16" spans="1:26" ht="15.75" customHeight="1" x14ac:dyDescent="0.3">
      <c r="A16" s="10" t="s">
        <v>22</v>
      </c>
      <c r="B16" s="42">
        <v>9.94</v>
      </c>
      <c r="C16" s="57">
        <v>8.6999999999999993</v>
      </c>
      <c r="D16" s="40">
        <v>9.6</v>
      </c>
      <c r="E16" s="41">
        <f t="shared" si="0"/>
        <v>36.94</v>
      </c>
      <c r="F16" s="14">
        <f t="shared" si="1"/>
        <v>23</v>
      </c>
      <c r="G16" s="15" t="str">
        <f>IF(AND('Điểm tuần 8'!$B16&gt;=8,'Điểm tuần 8'!$C16&gt;=8,'Điểm tuần 8'!$D16&gt;=8),"Tốt",IF(AND('Điểm tuần 8'!$B16&gt;=7,'Điểm tuần 8'!$C16&gt;=7,'Điểm tuần 8'!$D16&gt;=7),"khá",IF(AND('Điểm tuần 8'!$B16&gt;=6,'Điểm tuần 8'!$C16&gt;=6,'Điểm tuần 8'!$D16&gt;=6),"Trung bình","Chưa đạt")))</f>
        <v>Tốt</v>
      </c>
      <c r="H16" s="30"/>
      <c r="I16" s="30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30"/>
    </row>
    <row r="17" spans="1:26" ht="15.75" customHeight="1" x14ac:dyDescent="0.3">
      <c r="A17" s="10" t="s">
        <v>23</v>
      </c>
      <c r="B17" s="42">
        <v>9.8000000000000007</v>
      </c>
      <c r="C17" s="57">
        <v>8</v>
      </c>
      <c r="D17" s="40">
        <v>9</v>
      </c>
      <c r="E17" s="41">
        <f t="shared" si="0"/>
        <v>34.799999999999997</v>
      </c>
      <c r="F17" s="14">
        <f t="shared" si="1"/>
        <v>39</v>
      </c>
      <c r="G17" s="15" t="str">
        <f>IF(AND('Điểm tuần 8'!$B17&gt;=8,'Điểm tuần 8'!$C17&gt;=8,'Điểm tuần 8'!$D17&gt;=8),"Tốt",IF(AND('Điểm tuần 8'!$B17&gt;=7,'Điểm tuần 8'!$C17&gt;=7,'Điểm tuần 8'!$D17&gt;=7),"khá",IF(AND('Điểm tuần 8'!$B17&gt;=6,'Điểm tuần 8'!$C17&gt;=6,'Điểm tuần 8'!$D17&gt;=6),"Trung bình","Chưa đạt")))</f>
        <v>Tốt</v>
      </c>
      <c r="H17" s="30"/>
      <c r="I17" s="30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30"/>
    </row>
    <row r="18" spans="1:26" ht="15.75" customHeight="1" x14ac:dyDescent="0.3">
      <c r="A18" s="10" t="s">
        <v>24</v>
      </c>
      <c r="B18" s="42">
        <v>9.98</v>
      </c>
      <c r="C18" s="57">
        <v>8.5</v>
      </c>
      <c r="D18" s="40">
        <v>9.8000000000000007</v>
      </c>
      <c r="E18" s="41">
        <f t="shared" si="0"/>
        <v>36.78</v>
      </c>
      <c r="F18" s="14">
        <f t="shared" si="1"/>
        <v>26</v>
      </c>
      <c r="G18" s="15" t="str">
        <f>IF(AND('Điểm tuần 8'!$B18&gt;=8,'Điểm tuần 8'!$C18&gt;=8,'Điểm tuần 8'!$D18&gt;=8),"Tốt",IF(AND('Điểm tuần 8'!$B18&gt;=7,'Điểm tuần 8'!$C18&gt;=7,'Điểm tuần 8'!$D18&gt;=7),"khá",IF(AND('Điểm tuần 8'!$B18&gt;=6,'Điểm tuần 8'!$C18&gt;=6,'Điểm tuần 8'!$D18&gt;=6),"Trung bình","Chưa đạt")))</f>
        <v>Tốt</v>
      </c>
      <c r="H18" s="30"/>
      <c r="I18" s="30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30"/>
    </row>
    <row r="19" spans="1:26" ht="15.75" customHeight="1" x14ac:dyDescent="0.3">
      <c r="A19" s="10" t="s">
        <v>25</v>
      </c>
      <c r="B19" s="42">
        <v>9.8000000000000007</v>
      </c>
      <c r="C19" s="57">
        <v>8</v>
      </c>
      <c r="D19" s="40">
        <v>9.8000000000000007</v>
      </c>
      <c r="E19" s="41">
        <f t="shared" si="0"/>
        <v>35.6</v>
      </c>
      <c r="F19" s="14">
        <f t="shared" si="1"/>
        <v>33</v>
      </c>
      <c r="G19" s="15" t="str">
        <f>IF(AND('Điểm tuần 8'!$B19&gt;=8,'Điểm tuần 8'!$C19&gt;=8,'Điểm tuần 8'!$D19&gt;=8),"Tốt",IF(AND('Điểm tuần 8'!$B19&gt;=7,'Điểm tuần 8'!$C19&gt;=7,'Điểm tuần 8'!$D19&gt;=7),"khá",IF(AND('Điểm tuần 8'!$B19&gt;=6,'Điểm tuần 8'!$C19&gt;=6,'Điểm tuần 8'!$D19&gt;=6),"Trung bình","Chưa đạt")))</f>
        <v>Tốt</v>
      </c>
      <c r="H19" s="30"/>
      <c r="I19" s="30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30"/>
    </row>
    <row r="20" spans="1:26" ht="15.75" customHeight="1" x14ac:dyDescent="0.3">
      <c r="A20" s="10" t="s">
        <v>26</v>
      </c>
      <c r="B20" s="42">
        <v>10</v>
      </c>
      <c r="C20" s="57">
        <v>9</v>
      </c>
      <c r="D20" s="40">
        <v>9.8000000000000007</v>
      </c>
      <c r="E20" s="41">
        <f t="shared" si="0"/>
        <v>37.799999999999997</v>
      </c>
      <c r="F20" s="14">
        <f t="shared" si="1"/>
        <v>15</v>
      </c>
      <c r="G20" s="15" t="str">
        <f>IF(AND('Điểm tuần 8'!$B20&gt;=8,'Điểm tuần 8'!$C20&gt;=8,'Điểm tuần 8'!$D20&gt;=8),"Tốt",IF(AND('Điểm tuần 8'!$B20&gt;=7,'Điểm tuần 8'!$C20&gt;=7,'Điểm tuần 8'!$D20&gt;=7),"khá",IF(AND('Điểm tuần 8'!$B20&gt;=6,'Điểm tuần 8'!$C20&gt;=6,'Điểm tuần 8'!$D20&gt;=6),"Trung bình","Chưa đạt")))</f>
        <v>Tốt</v>
      </c>
      <c r="H20" s="30"/>
      <c r="I20" s="30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30"/>
    </row>
    <row r="21" spans="1:26" ht="15.75" customHeight="1" x14ac:dyDescent="0.3">
      <c r="A21" s="10" t="s">
        <v>27</v>
      </c>
      <c r="B21" s="42">
        <v>9.94</v>
      </c>
      <c r="C21" s="57">
        <v>9.43</v>
      </c>
      <c r="D21" s="40">
        <v>9.1999999999999993</v>
      </c>
      <c r="E21" s="41">
        <f t="shared" si="0"/>
        <v>38</v>
      </c>
      <c r="F21" s="14">
        <f t="shared" si="1"/>
        <v>12</v>
      </c>
      <c r="G21" s="15" t="str">
        <f>IF(AND('Điểm tuần 8'!$B21&gt;=8,'Điểm tuần 8'!$C21&gt;=8,'Điểm tuần 8'!$D21&gt;=8),"Tốt",IF(AND('Điểm tuần 8'!$B21&gt;=7,'Điểm tuần 8'!$C21&gt;=7,'Điểm tuần 8'!$D21&gt;=7),"khá",IF(AND('Điểm tuần 8'!$B21&gt;=6,'Điểm tuần 8'!$C21&gt;=6,'Điểm tuần 8'!$D21&gt;=6),"Trung bình","Chưa đạt")))</f>
        <v>Tốt</v>
      </c>
      <c r="H21" s="30"/>
      <c r="I21" s="30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30"/>
    </row>
    <row r="22" spans="1:26" ht="15.75" customHeight="1" x14ac:dyDescent="0.3">
      <c r="A22" s="10" t="s">
        <v>28</v>
      </c>
      <c r="B22" s="42">
        <v>10</v>
      </c>
      <c r="C22" s="57">
        <v>8.3000000000000007</v>
      </c>
      <c r="D22" s="40">
        <v>10</v>
      </c>
      <c r="E22" s="41">
        <f t="shared" si="0"/>
        <v>36.6</v>
      </c>
      <c r="F22" s="14">
        <f t="shared" si="1"/>
        <v>27</v>
      </c>
      <c r="G22" s="15" t="str">
        <f>IF(AND('Điểm tuần 8'!$B22&gt;=8,'Điểm tuần 8'!$C22&gt;=8,'Điểm tuần 8'!$D22&gt;=8),"Tốt",IF(AND('Điểm tuần 8'!$B22&gt;=7,'Điểm tuần 8'!$C22&gt;=7,'Điểm tuần 8'!$D22&gt;=7),"khá",IF(AND('Điểm tuần 8'!$B22&gt;=6,'Điểm tuần 8'!$C22&gt;=6,'Điểm tuần 8'!$D22&gt;=6),"Trung bình","Chưa đạt")))</f>
        <v>Tốt</v>
      </c>
      <c r="H22" s="30"/>
      <c r="I22" s="30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30"/>
    </row>
    <row r="23" spans="1:26" ht="15.75" customHeight="1" x14ac:dyDescent="0.3">
      <c r="A23" s="10" t="s">
        <v>29</v>
      </c>
      <c r="B23" s="42">
        <v>9.8699999999999992</v>
      </c>
      <c r="C23" s="57">
        <v>7.7</v>
      </c>
      <c r="D23" s="40">
        <v>8.6</v>
      </c>
      <c r="E23" s="41">
        <f t="shared" si="0"/>
        <v>33.870000000000005</v>
      </c>
      <c r="F23" s="14">
        <f t="shared" si="1"/>
        <v>44</v>
      </c>
      <c r="G23" s="15" t="str">
        <f>IF(AND('Điểm tuần 8'!$B23&gt;=8,'Điểm tuần 8'!$C23&gt;=8,'Điểm tuần 8'!$D23&gt;=8),"Tốt",IF(AND('Điểm tuần 8'!$B23&gt;=7,'Điểm tuần 8'!$C23&gt;=7,'Điểm tuần 8'!$D23&gt;=7),"khá",IF(AND('Điểm tuần 8'!$B23&gt;=6,'Điểm tuần 8'!$C23&gt;=6,'Điểm tuần 8'!$D23&gt;=6),"Trung bình","Chưa đạt")))</f>
        <v>khá</v>
      </c>
      <c r="H23" s="30"/>
      <c r="I23" s="30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30"/>
    </row>
    <row r="24" spans="1:26" ht="15.75" customHeight="1" x14ac:dyDescent="0.3">
      <c r="A24" s="10" t="s">
        <v>30</v>
      </c>
      <c r="B24" s="42">
        <v>9.94</v>
      </c>
      <c r="C24" s="57">
        <v>9</v>
      </c>
      <c r="D24" s="40">
        <v>9.8000000000000007</v>
      </c>
      <c r="E24" s="41">
        <f t="shared" si="0"/>
        <v>37.739999999999995</v>
      </c>
      <c r="F24" s="14">
        <f t="shared" si="1"/>
        <v>17</v>
      </c>
      <c r="G24" s="15" t="str">
        <f>IF(AND('Điểm tuần 8'!$B24&gt;=8,'Điểm tuần 8'!$C24&gt;=8,'Điểm tuần 8'!$D24&gt;=8),"Tốt",IF(AND('Điểm tuần 8'!$B24&gt;=7,'Điểm tuần 8'!$C24&gt;=7,'Điểm tuần 8'!$D24&gt;=7),"khá",IF(AND('Điểm tuần 8'!$B24&gt;=6,'Điểm tuần 8'!$C24&gt;=6,'Điểm tuần 8'!$D24&gt;=6),"Trung bình","Chưa đạt")))</f>
        <v>Tốt</v>
      </c>
      <c r="H24" s="30"/>
      <c r="I24" s="30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30"/>
    </row>
    <row r="25" spans="1:26" ht="15.75" customHeight="1" x14ac:dyDescent="0.3">
      <c r="A25" s="10" t="s">
        <v>31</v>
      </c>
      <c r="B25" s="42">
        <v>9.92</v>
      </c>
      <c r="C25" s="57">
        <v>8.25</v>
      </c>
      <c r="D25" s="40">
        <v>10</v>
      </c>
      <c r="E25" s="41">
        <f t="shared" si="0"/>
        <v>36.42</v>
      </c>
      <c r="F25" s="14">
        <f t="shared" si="1"/>
        <v>29</v>
      </c>
      <c r="G25" s="15" t="str">
        <f>IF(AND('Điểm tuần 8'!$B25&gt;=8,'Điểm tuần 8'!$C25&gt;=8,'Điểm tuần 8'!$D25&gt;=8),"Tốt",IF(AND('Điểm tuần 8'!$B25&gt;=7,'Điểm tuần 8'!$C25&gt;=7,'Điểm tuần 8'!$D25&gt;=7),"khá",IF(AND('Điểm tuần 8'!$B25&gt;=6,'Điểm tuần 8'!$C25&gt;=6,'Điểm tuần 8'!$D25&gt;=6),"Trung bình","Chưa đạt")))</f>
        <v>Tốt</v>
      </c>
      <c r="H25" s="30"/>
      <c r="I25" s="30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30"/>
    </row>
    <row r="26" spans="1:26" ht="15.75" customHeight="1" x14ac:dyDescent="0.3">
      <c r="A26" s="10" t="s">
        <v>32</v>
      </c>
      <c r="B26" s="42">
        <v>9.98</v>
      </c>
      <c r="C26" s="57">
        <v>8.5</v>
      </c>
      <c r="D26" s="40">
        <v>9.6</v>
      </c>
      <c r="E26" s="41">
        <f t="shared" si="0"/>
        <v>36.58</v>
      </c>
      <c r="F26" s="14">
        <f t="shared" si="1"/>
        <v>28</v>
      </c>
      <c r="G26" s="15" t="str">
        <f>IF(AND('Điểm tuần 8'!$B26&gt;=8,'Điểm tuần 8'!$C26&gt;=8,'Điểm tuần 8'!$D26&gt;=8),"Tốt",IF(AND('Điểm tuần 8'!$B26&gt;=7,'Điểm tuần 8'!$C26&gt;=7,'Điểm tuần 8'!$D26&gt;=7),"khá",IF(AND('Điểm tuần 8'!$B26&gt;=6,'Điểm tuần 8'!$C26&gt;=6,'Điểm tuần 8'!$D26&gt;=6),"Trung bình","Chưa đạt")))</f>
        <v>Tốt</v>
      </c>
      <c r="H26" s="30"/>
      <c r="I26" s="30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30"/>
    </row>
    <row r="27" spans="1:26" ht="15.75" customHeight="1" x14ac:dyDescent="0.3">
      <c r="A27" s="10" t="s">
        <v>33</v>
      </c>
      <c r="B27" s="42">
        <v>9.98</v>
      </c>
      <c r="C27" s="42">
        <v>8</v>
      </c>
      <c r="D27" s="40">
        <v>9.1999999999999993</v>
      </c>
      <c r="E27" s="41">
        <f t="shared" si="0"/>
        <v>35.18</v>
      </c>
      <c r="F27" s="14">
        <f t="shared" si="1"/>
        <v>38</v>
      </c>
      <c r="G27" s="15" t="str">
        <f>IF(AND('Điểm tuần 8'!$B27&gt;=8,'Điểm tuần 8'!$C27&gt;=8,'Điểm tuần 8'!$D27&gt;=8),"Tốt",IF(AND('Điểm tuần 8'!$B27&gt;=7,'Điểm tuần 8'!$C27&gt;=7,'Điểm tuần 8'!$D27&gt;=7),"khá",IF(AND('Điểm tuần 8'!$B27&gt;=6,'Điểm tuần 8'!$C27&gt;=6,'Điểm tuần 8'!$D27&gt;=6),"Trung bình","Chưa đạt")))</f>
        <v>Tốt</v>
      </c>
      <c r="H27" s="30"/>
      <c r="I27" s="30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30"/>
    </row>
    <row r="28" spans="1:26" ht="15.75" customHeight="1" x14ac:dyDescent="0.3">
      <c r="A28" s="10" t="s">
        <v>34</v>
      </c>
      <c r="B28" s="42">
        <v>9.8000000000000007</v>
      </c>
      <c r="C28" s="57">
        <v>8</v>
      </c>
      <c r="D28" s="40">
        <v>9</v>
      </c>
      <c r="E28" s="41">
        <f t="shared" si="0"/>
        <v>34.799999999999997</v>
      </c>
      <c r="F28" s="14">
        <f t="shared" si="1"/>
        <v>39</v>
      </c>
      <c r="G28" s="15" t="str">
        <f>IF(AND('Điểm tuần 8'!$B28&gt;=8,'Điểm tuần 8'!$C28&gt;=8,'Điểm tuần 8'!$D28&gt;=8),"Tốt",IF(AND('Điểm tuần 8'!$B28&gt;=7,'Điểm tuần 8'!$C28&gt;=7,'Điểm tuần 8'!$D28&gt;=7),"khá",IF(AND('Điểm tuần 8'!$B28&gt;=6,'Điểm tuần 8'!$C28&gt;=6,'Điểm tuần 8'!$D28&gt;=6),"Trung bình","Chưa đạt")))</f>
        <v>Tốt</v>
      </c>
      <c r="H28" s="30"/>
      <c r="I28" s="30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30"/>
    </row>
    <row r="29" spans="1:26" ht="15.75" customHeight="1" x14ac:dyDescent="0.3">
      <c r="A29" s="10" t="s">
        <v>35</v>
      </c>
      <c r="B29" s="43">
        <v>10</v>
      </c>
      <c r="C29" s="43">
        <v>9.875</v>
      </c>
      <c r="D29" s="40">
        <v>10</v>
      </c>
      <c r="E29" s="41">
        <f t="shared" si="0"/>
        <v>39.75</v>
      </c>
      <c r="F29" s="14">
        <f t="shared" si="1"/>
        <v>3</v>
      </c>
      <c r="G29" s="15" t="str">
        <f>IF(AND('Điểm tuần 8'!$B29&gt;=8,'Điểm tuần 8'!$C29&gt;=8,'Điểm tuần 8'!$D29&gt;=8),"Tốt",IF(AND('Điểm tuần 8'!$B29&gt;=7,'Điểm tuần 8'!$C29&gt;=7,'Điểm tuần 8'!$D29&gt;=7),"khá",IF(AND('Điểm tuần 8'!$B29&gt;=6,'Điểm tuần 8'!$C29&gt;=6,'Điểm tuần 8'!$D29&gt;=6),"Trung bình","Chưa đạt")))</f>
        <v>Tốt</v>
      </c>
      <c r="H29" s="30"/>
      <c r="I29" s="30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30"/>
    </row>
    <row r="30" spans="1:26" ht="15.75" customHeight="1" x14ac:dyDescent="0.3">
      <c r="A30" s="10" t="s">
        <v>36</v>
      </c>
      <c r="B30" s="43">
        <v>9.9700000000000006</v>
      </c>
      <c r="C30" s="43">
        <v>8</v>
      </c>
      <c r="D30" s="40">
        <v>10</v>
      </c>
      <c r="E30" s="41">
        <f t="shared" si="0"/>
        <v>35.97</v>
      </c>
      <c r="F30" s="14">
        <f t="shared" si="1"/>
        <v>30</v>
      </c>
      <c r="G30" s="15" t="str">
        <f>IF(AND('Điểm tuần 8'!$B30&gt;=8,'Điểm tuần 8'!$C30&gt;=8,'Điểm tuần 8'!$D30&gt;=8),"Tốt",IF(AND('Điểm tuần 8'!$B30&gt;=7,'Điểm tuần 8'!$C30&gt;=7,'Điểm tuần 8'!$D30&gt;=7),"khá",IF(AND('Điểm tuần 8'!$B30&gt;=6,'Điểm tuần 8'!$C30&gt;=6,'Điểm tuần 8'!$D30&gt;=6),"Trung bình","Chưa đạt")))</f>
        <v>Tốt</v>
      </c>
      <c r="H30" s="30"/>
      <c r="I30" s="30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30"/>
    </row>
    <row r="31" spans="1:26" ht="15.75" customHeight="1" x14ac:dyDescent="0.3">
      <c r="A31" s="10" t="s">
        <v>37</v>
      </c>
      <c r="B31" s="42">
        <v>9.98</v>
      </c>
      <c r="C31" s="57">
        <v>7.3</v>
      </c>
      <c r="D31" s="40">
        <v>9.6</v>
      </c>
      <c r="E31" s="41">
        <f t="shared" si="0"/>
        <v>34.18</v>
      </c>
      <c r="F31" s="14">
        <f t="shared" si="1"/>
        <v>42</v>
      </c>
      <c r="G31" s="15" t="str">
        <f>IF(AND('Điểm tuần 8'!$B31&gt;=8,'Điểm tuần 8'!$C31&gt;=8,'Điểm tuần 8'!$D31&gt;=8),"Tốt",IF(AND('Điểm tuần 8'!$B31&gt;=7,'Điểm tuần 8'!$C31&gt;=7,'Điểm tuần 8'!$D31&gt;=7),"khá",IF(AND('Điểm tuần 8'!$B31&gt;=6,'Điểm tuần 8'!$C31&gt;=6,'Điểm tuần 8'!$D31&gt;=6),"Trung bình","Chưa đạt")))</f>
        <v>khá</v>
      </c>
      <c r="H31" s="30"/>
      <c r="I31" s="30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30"/>
    </row>
    <row r="32" spans="1:26" ht="15.75" customHeight="1" x14ac:dyDescent="0.3">
      <c r="A32" s="10" t="s">
        <v>38</v>
      </c>
      <c r="B32" s="42">
        <v>10</v>
      </c>
      <c r="C32" s="57">
        <v>8.8000000000000007</v>
      </c>
      <c r="D32" s="40">
        <v>9.8000000000000007</v>
      </c>
      <c r="E32" s="41">
        <f t="shared" si="0"/>
        <v>37.400000000000006</v>
      </c>
      <c r="F32" s="14">
        <f t="shared" si="1"/>
        <v>20</v>
      </c>
      <c r="G32" s="15" t="str">
        <f>IF(AND('Điểm tuần 8'!$B32&gt;=8,'Điểm tuần 8'!$C32&gt;=8,'Điểm tuần 8'!$D32&gt;=8),"Tốt",IF(AND('Điểm tuần 8'!$B32&gt;=7,'Điểm tuần 8'!$C32&gt;=7,'Điểm tuần 8'!$D32&gt;=7),"khá",IF(AND('Điểm tuần 8'!$B32&gt;=6,'Điểm tuần 8'!$C32&gt;=6,'Điểm tuần 8'!$D32&gt;=6),"Trung bình","Chưa đạt")))</f>
        <v>Tốt</v>
      </c>
      <c r="H32" s="30"/>
      <c r="I32" s="30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30"/>
    </row>
    <row r="33" spans="1:26" ht="15.75" customHeight="1" x14ac:dyDescent="0.3">
      <c r="A33" s="10" t="s">
        <v>39</v>
      </c>
      <c r="B33" s="42">
        <v>9.8000000000000007</v>
      </c>
      <c r="C33" s="57">
        <v>8</v>
      </c>
      <c r="D33" s="40">
        <v>9.8000000000000007</v>
      </c>
      <c r="E33" s="41">
        <f t="shared" si="0"/>
        <v>35.6</v>
      </c>
      <c r="F33" s="14">
        <f t="shared" si="1"/>
        <v>33</v>
      </c>
      <c r="G33" s="15" t="str">
        <f>IF(AND('Điểm tuần 8'!$B33&gt;=8,'Điểm tuần 8'!$C33&gt;=8,'Điểm tuần 8'!$D33&gt;=8),"Tốt",IF(AND('Điểm tuần 8'!$B33&gt;=7,'Điểm tuần 8'!$C33&gt;=7,'Điểm tuần 8'!$D33&gt;=7),"khá",IF(AND('Điểm tuần 8'!$B33&gt;=6,'Điểm tuần 8'!$C33&gt;=6,'Điểm tuần 8'!$D33&gt;=6),"Trung bình","Chưa đạt")))</f>
        <v>Tốt</v>
      </c>
      <c r="H33" s="30"/>
      <c r="I33" s="30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30"/>
    </row>
    <row r="34" spans="1:26" ht="15.75" customHeight="1" x14ac:dyDescent="0.3">
      <c r="A34" s="10" t="s">
        <v>40</v>
      </c>
      <c r="B34" s="42">
        <v>10</v>
      </c>
      <c r="C34" s="57">
        <v>9.67</v>
      </c>
      <c r="D34" s="40">
        <v>9.8000000000000007</v>
      </c>
      <c r="E34" s="41">
        <f t="shared" si="0"/>
        <v>39.14</v>
      </c>
      <c r="F34" s="14">
        <f t="shared" si="1"/>
        <v>4</v>
      </c>
      <c r="G34" s="15" t="str">
        <f>IF(AND('Điểm tuần 8'!$B34&gt;=8,'Điểm tuần 8'!$C34&gt;=8,'Điểm tuần 8'!$D34&gt;=8),"Tốt",IF(AND('Điểm tuần 8'!$B34&gt;=7,'Điểm tuần 8'!$C34&gt;=7,'Điểm tuần 8'!$D34&gt;=7),"khá",IF(AND('Điểm tuần 8'!$B34&gt;=6,'Điểm tuần 8'!$C34&gt;=6,'Điểm tuần 8'!$D34&gt;=6),"Trung bình","Chưa đạt")))</f>
        <v>Tốt</v>
      </c>
      <c r="H34" s="30"/>
      <c r="I34" s="30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30"/>
    </row>
    <row r="35" spans="1:26" ht="15.75" customHeight="1" x14ac:dyDescent="0.3">
      <c r="A35" s="10" t="s">
        <v>41</v>
      </c>
      <c r="B35" s="42">
        <v>10</v>
      </c>
      <c r="C35" s="57">
        <v>10</v>
      </c>
      <c r="D35" s="40">
        <v>9.8000000000000007</v>
      </c>
      <c r="E35" s="41">
        <f t="shared" si="0"/>
        <v>39.799999999999997</v>
      </c>
      <c r="F35" s="14">
        <f t="shared" si="1"/>
        <v>2</v>
      </c>
      <c r="G35" s="15" t="str">
        <f>IF(AND('Điểm tuần 8'!$B35&gt;=8,'Điểm tuần 8'!$C35&gt;=8,'Điểm tuần 8'!$D35&gt;=8),"Tốt",IF(AND('Điểm tuần 8'!$B35&gt;=7,'Điểm tuần 8'!$C35&gt;=7,'Điểm tuần 8'!$D35&gt;=7),"khá",IF(AND('Điểm tuần 8'!$B35&gt;=6,'Điểm tuần 8'!$C35&gt;=6,'Điểm tuần 8'!$D35&gt;=6),"Trung bình","Chưa đạt")))</f>
        <v>Tốt</v>
      </c>
      <c r="H35" s="30"/>
      <c r="I35" s="30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30"/>
    </row>
    <row r="36" spans="1:26" ht="15.75" customHeight="1" x14ac:dyDescent="0.3">
      <c r="A36" s="10" t="s">
        <v>42</v>
      </c>
      <c r="B36" s="42">
        <v>9.6999999999999993</v>
      </c>
      <c r="C36" s="57">
        <v>6</v>
      </c>
      <c r="D36" s="40">
        <v>9.8000000000000007</v>
      </c>
      <c r="E36" s="41">
        <f t="shared" si="0"/>
        <v>31.5</v>
      </c>
      <c r="F36" s="14">
        <f t="shared" si="1"/>
        <v>47</v>
      </c>
      <c r="G36" s="15" t="str">
        <f>IF(AND('Điểm tuần 8'!$B36&gt;=8,'Điểm tuần 8'!$C36&gt;=8,'Điểm tuần 8'!$D36&gt;=8),"Tốt",IF(AND('Điểm tuần 8'!$B36&gt;=7,'Điểm tuần 8'!$C36&gt;=7,'Điểm tuần 8'!$D36&gt;=7),"khá",IF(AND('Điểm tuần 8'!$B36&gt;=6,'Điểm tuần 8'!$C36&gt;=6,'Điểm tuần 8'!$D36&gt;=6),"Trung bình","Chưa đạt")))</f>
        <v>Trung bình</v>
      </c>
      <c r="H36" s="30"/>
      <c r="I36" s="30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30"/>
    </row>
    <row r="37" spans="1:26" ht="15.75" customHeight="1" x14ac:dyDescent="0.3">
      <c r="A37" s="10" t="s">
        <v>43</v>
      </c>
      <c r="B37" s="42">
        <v>9.94</v>
      </c>
      <c r="C37" s="57">
        <v>9</v>
      </c>
      <c r="D37" s="40">
        <v>10</v>
      </c>
      <c r="E37" s="41">
        <f t="shared" si="0"/>
        <v>37.94</v>
      </c>
      <c r="F37" s="14">
        <f t="shared" si="1"/>
        <v>13</v>
      </c>
      <c r="G37" s="15" t="str">
        <f>IF(AND('Điểm tuần 8'!$B37&gt;=8,'Điểm tuần 8'!$C37&gt;=8,'Điểm tuần 8'!$D37&gt;=8),"Tốt",IF(AND('Điểm tuần 8'!$B37&gt;=7,'Điểm tuần 8'!$C37&gt;=7,'Điểm tuần 8'!$D37&gt;=7),"khá",IF(AND('Điểm tuần 8'!$B37&gt;=6,'Điểm tuần 8'!$C37&gt;=6,'Điểm tuần 8'!$D37&gt;=6),"Trung bình","Chưa đạt")))</f>
        <v>Tốt</v>
      </c>
      <c r="H37" s="30"/>
      <c r="I37" s="30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30"/>
    </row>
    <row r="38" spans="1:26" ht="15.75" customHeight="1" x14ac:dyDescent="0.3">
      <c r="A38" s="10" t="s">
        <v>44</v>
      </c>
      <c r="B38" s="42">
        <v>10</v>
      </c>
      <c r="C38" s="57">
        <v>9</v>
      </c>
      <c r="D38" s="40">
        <v>9.8000000000000007</v>
      </c>
      <c r="E38" s="41">
        <f t="shared" si="0"/>
        <v>37.799999999999997</v>
      </c>
      <c r="F38" s="14">
        <f t="shared" si="1"/>
        <v>15</v>
      </c>
      <c r="G38" s="15" t="str">
        <f>IF(AND('Điểm tuần 8'!$B38&gt;=8,'Điểm tuần 8'!$C38&gt;=8,'Điểm tuần 8'!$D38&gt;=8),"Tốt",IF(AND('Điểm tuần 8'!$B38&gt;=7,'Điểm tuần 8'!$C38&gt;=7,'Điểm tuần 8'!$D38&gt;=7),"khá",IF(AND('Điểm tuần 8'!$B38&gt;=6,'Điểm tuần 8'!$C38&gt;=6,'Điểm tuần 8'!$D38&gt;=6),"Trung bình","Chưa đạt")))</f>
        <v>Tốt</v>
      </c>
      <c r="H38" s="30"/>
      <c r="I38" s="30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30"/>
    </row>
    <row r="39" spans="1:26" ht="15.75" customHeight="1" x14ac:dyDescent="0.3">
      <c r="A39" s="10" t="s">
        <v>45</v>
      </c>
      <c r="B39" s="42">
        <v>9.9499999999999993</v>
      </c>
      <c r="C39" s="57">
        <v>7.2</v>
      </c>
      <c r="D39" s="40">
        <v>10</v>
      </c>
      <c r="E39" s="41">
        <f t="shared" si="0"/>
        <v>34.35</v>
      </c>
      <c r="F39" s="14">
        <f t="shared" si="1"/>
        <v>41</v>
      </c>
      <c r="G39" s="15" t="str">
        <f>IF(AND('Điểm tuần 8'!$B39&gt;=8,'Điểm tuần 8'!$C39&gt;=8,'Điểm tuần 8'!$D39&gt;=8),"Tốt",IF(AND('Điểm tuần 8'!$B39&gt;=7,'Điểm tuần 8'!$C39&gt;=7,'Điểm tuần 8'!$D39&gt;=7),"khá",IF(AND('Điểm tuần 8'!$B39&gt;=6,'Điểm tuần 8'!$C39&gt;=6,'Điểm tuần 8'!$D39&gt;=6),"Trung bình","Chưa đạt")))</f>
        <v>khá</v>
      </c>
      <c r="H39" s="30"/>
      <c r="I39" s="30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30"/>
    </row>
    <row r="40" spans="1:26" ht="15.75" customHeight="1" x14ac:dyDescent="0.3">
      <c r="A40" s="10" t="s">
        <v>46</v>
      </c>
      <c r="B40" s="42">
        <v>9.8000000000000007</v>
      </c>
      <c r="C40" s="57">
        <v>8</v>
      </c>
      <c r="D40" s="40">
        <v>10</v>
      </c>
      <c r="E40" s="41">
        <f t="shared" si="0"/>
        <v>35.799999999999997</v>
      </c>
      <c r="F40" s="14">
        <f t="shared" si="1"/>
        <v>31</v>
      </c>
      <c r="G40" s="15" t="str">
        <f>IF(AND('Điểm tuần 8'!$B40&gt;=8,'Điểm tuần 8'!$C40&gt;=8,'Điểm tuần 8'!$D40&gt;=8),"Tốt",IF(AND('Điểm tuần 8'!$B40&gt;=7,'Điểm tuần 8'!$C40&gt;=7,'Điểm tuần 8'!$D40&gt;=7),"khá",IF(AND('Điểm tuần 8'!$B40&gt;=6,'Điểm tuần 8'!$C40&gt;=6,'Điểm tuần 8'!$D40&gt;=6),"Trung bình","Chưa đạt")))</f>
        <v>Tốt</v>
      </c>
      <c r="H40" s="30"/>
      <c r="I40" s="30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30"/>
    </row>
    <row r="41" spans="1:26" ht="15.75" customHeight="1" x14ac:dyDescent="0.3">
      <c r="A41" s="10" t="s">
        <v>47</v>
      </c>
      <c r="B41" s="42">
        <v>9.9700000000000006</v>
      </c>
      <c r="C41" s="57">
        <v>9.5</v>
      </c>
      <c r="D41" s="40">
        <v>10</v>
      </c>
      <c r="E41" s="41">
        <f t="shared" si="0"/>
        <v>38.97</v>
      </c>
      <c r="F41" s="14">
        <f t="shared" si="1"/>
        <v>10</v>
      </c>
      <c r="G41" s="15" t="str">
        <f>IF(AND('Điểm tuần 8'!$B41&gt;=8,'Điểm tuần 8'!$C41&gt;=8,'Điểm tuần 8'!$D41&gt;=8),"Tốt",IF(AND('Điểm tuần 8'!$B41&gt;=7,'Điểm tuần 8'!$C41&gt;=7,'Điểm tuần 8'!$D41&gt;=7),"khá",IF(AND('Điểm tuần 8'!$B41&gt;=6,'Điểm tuần 8'!$C41&gt;=6,'Điểm tuần 8'!$D41&gt;=6),"Trung bình","Chưa đạt")))</f>
        <v>Tốt</v>
      </c>
      <c r="H41" s="30"/>
      <c r="I41" s="30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30"/>
    </row>
    <row r="42" spans="1:26" ht="15.75" customHeight="1" x14ac:dyDescent="0.3">
      <c r="A42" s="10" t="s">
        <v>48</v>
      </c>
      <c r="B42" s="42">
        <v>10</v>
      </c>
      <c r="C42" s="57">
        <v>8.6</v>
      </c>
      <c r="D42" s="40">
        <v>9.6</v>
      </c>
      <c r="E42" s="41">
        <f t="shared" si="0"/>
        <v>36.800000000000004</v>
      </c>
      <c r="F42" s="14">
        <f t="shared" si="1"/>
        <v>24</v>
      </c>
      <c r="G42" s="15" t="str">
        <f>IF(AND('Điểm tuần 8'!$B42&gt;=8,'Điểm tuần 8'!$C42&gt;=8,'Điểm tuần 8'!$D42&gt;=8),"Tốt",IF(AND('Điểm tuần 8'!$B42&gt;=7,'Điểm tuần 8'!$C42&gt;=7,'Điểm tuần 8'!$D42&gt;=7),"khá",IF(AND('Điểm tuần 8'!$B42&gt;=6,'Điểm tuần 8'!$C42&gt;=6,'Điểm tuần 8'!$D42&gt;=6),"Trung bình","Chưa đạt")))</f>
        <v>Tốt</v>
      </c>
      <c r="H42" s="30"/>
      <c r="I42" s="30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30"/>
    </row>
    <row r="43" spans="1:26" ht="15.75" customHeight="1" x14ac:dyDescent="0.3">
      <c r="A43" s="10" t="s">
        <v>49</v>
      </c>
      <c r="B43" s="42">
        <v>9.8000000000000007</v>
      </c>
      <c r="C43" s="57">
        <v>8</v>
      </c>
      <c r="D43" s="40">
        <v>9.8000000000000007</v>
      </c>
      <c r="E43" s="41">
        <f t="shared" si="0"/>
        <v>35.6</v>
      </c>
      <c r="F43" s="14">
        <f t="shared" si="1"/>
        <v>33</v>
      </c>
      <c r="G43" s="15" t="str">
        <f>IF(AND('Điểm tuần 8'!$B43&gt;=8,'Điểm tuần 8'!$C43&gt;=8,'Điểm tuần 8'!$D43&gt;=8),"Tốt",IF(AND('Điểm tuần 8'!$B43&gt;=7,'Điểm tuần 8'!$C43&gt;=7,'Điểm tuần 8'!$D43&gt;=7),"khá",IF(AND('Điểm tuần 8'!$B43&gt;=6,'Điểm tuần 8'!$C43&gt;=6,'Điểm tuần 8'!$D43&gt;=6),"Trung bình","Chưa đạt")))</f>
        <v>Tốt</v>
      </c>
      <c r="H43" s="30"/>
      <c r="I43" s="30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30"/>
    </row>
    <row r="44" spans="1:26" ht="15.75" customHeight="1" x14ac:dyDescent="0.3">
      <c r="A44" s="10" t="s">
        <v>50</v>
      </c>
      <c r="B44" s="42">
        <v>9.9700000000000006</v>
      </c>
      <c r="C44" s="57">
        <v>6</v>
      </c>
      <c r="D44" s="40">
        <v>9.6</v>
      </c>
      <c r="E44" s="41">
        <f t="shared" si="0"/>
        <v>31.57</v>
      </c>
      <c r="F44" s="14">
        <f t="shared" si="1"/>
        <v>46</v>
      </c>
      <c r="G44" s="15" t="str">
        <f>IF(AND('Điểm tuần 8'!$B44&gt;=8,'Điểm tuần 8'!$C44&gt;=8,'Điểm tuần 8'!$D44&gt;=8),"Tốt",IF(AND('Điểm tuần 8'!$B44&gt;=7,'Điểm tuần 8'!$C44&gt;=7,'Điểm tuần 8'!$D44&gt;=7),"khá",IF(AND('Điểm tuần 8'!$B44&gt;=6,'Điểm tuần 8'!$C44&gt;=6,'Điểm tuần 8'!$D44&gt;=6),"Trung bình","Chưa đạt")))</f>
        <v>Trung bình</v>
      </c>
      <c r="H44" s="30"/>
      <c r="I44" s="30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30"/>
    </row>
    <row r="45" spans="1:26" ht="15.75" customHeight="1" x14ac:dyDescent="0.3">
      <c r="A45" s="10" t="s">
        <v>51</v>
      </c>
      <c r="B45" s="42">
        <v>10</v>
      </c>
      <c r="C45" s="57">
        <v>9.5</v>
      </c>
      <c r="D45" s="40">
        <v>10</v>
      </c>
      <c r="E45" s="41">
        <f t="shared" si="0"/>
        <v>39</v>
      </c>
      <c r="F45" s="14">
        <f t="shared" si="1"/>
        <v>7</v>
      </c>
      <c r="G45" s="15" t="str">
        <f>IF(AND('Điểm tuần 8'!$B45&gt;=8,'Điểm tuần 8'!$C45&gt;=8,'Điểm tuần 8'!$D45&gt;=8),"Tốt",IF(AND('Điểm tuần 8'!$B45&gt;=7,'Điểm tuần 8'!$C45&gt;=7,'Điểm tuần 8'!$D45&gt;=7),"khá",IF(AND('Điểm tuần 8'!$B45&gt;=6,'Điểm tuần 8'!$C45&gt;=6,'Điểm tuần 8'!$D45&gt;=6),"Trung bình","Chưa đạt")))</f>
        <v>Tốt</v>
      </c>
      <c r="H45" s="30"/>
      <c r="I45" s="30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30"/>
    </row>
    <row r="46" spans="1:26" ht="15.75" customHeight="1" x14ac:dyDescent="0.3">
      <c r="A46" s="10" t="s">
        <v>52</v>
      </c>
      <c r="B46" s="42">
        <v>10</v>
      </c>
      <c r="C46" s="57">
        <v>9.1</v>
      </c>
      <c r="D46" s="40">
        <v>10</v>
      </c>
      <c r="E46" s="41">
        <f t="shared" si="0"/>
        <v>38.200000000000003</v>
      </c>
      <c r="F46" s="14">
        <f t="shared" si="1"/>
        <v>11</v>
      </c>
      <c r="G46" s="15" t="str">
        <f>IF(AND('Điểm tuần 8'!$B46&gt;=8,'Điểm tuần 8'!$C46&gt;=8,'Điểm tuần 8'!$D46&gt;=8),"Tốt",IF(AND('Điểm tuần 8'!$B46&gt;=7,'Điểm tuần 8'!$C46&gt;=7,'Điểm tuần 8'!$D46&gt;=7),"khá",IF(AND('Điểm tuần 8'!$B46&gt;=6,'Điểm tuần 8'!$C46&gt;=6,'Điểm tuần 8'!$D46&gt;=6),"Trung bình","Chưa đạt")))</f>
        <v>Tốt</v>
      </c>
      <c r="H46" s="30"/>
      <c r="I46" s="30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30"/>
    </row>
    <row r="47" spans="1:26" ht="15.75" customHeight="1" x14ac:dyDescent="0.3">
      <c r="A47" s="10" t="s">
        <v>53</v>
      </c>
      <c r="B47" s="42">
        <v>9.8000000000000007</v>
      </c>
      <c r="C47" s="57">
        <v>8</v>
      </c>
      <c r="D47" s="40">
        <v>9.8000000000000007</v>
      </c>
      <c r="E47" s="41">
        <f t="shared" si="0"/>
        <v>35.6</v>
      </c>
      <c r="F47" s="14">
        <f t="shared" si="1"/>
        <v>33</v>
      </c>
      <c r="G47" s="15" t="str">
        <f>IF(AND('Điểm tuần 8'!$B47&gt;=8,'Điểm tuần 8'!$C47&gt;=8,'Điểm tuần 8'!$D47&gt;=8),"Tốt",IF(AND('Điểm tuần 8'!$B47&gt;=7,'Điểm tuần 8'!$C47&gt;=7,'Điểm tuần 8'!$D47&gt;=7),"khá",IF(AND('Điểm tuần 8'!$B47&gt;=6,'Điểm tuần 8'!$C47&gt;=6,'Điểm tuần 8'!$D47&gt;=6),"Trung bình","Chưa đạt")))</f>
        <v>Tốt</v>
      </c>
      <c r="H47" s="30"/>
      <c r="I47" s="30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30"/>
    </row>
    <row r="48" spans="1:26" ht="15.75" customHeight="1" x14ac:dyDescent="0.3">
      <c r="A48" s="10" t="s">
        <v>54</v>
      </c>
      <c r="B48" s="42">
        <v>9.9</v>
      </c>
      <c r="C48" s="57">
        <v>9.1</v>
      </c>
      <c r="D48" s="40">
        <v>9.8000000000000007</v>
      </c>
      <c r="E48" s="41">
        <f t="shared" si="0"/>
        <v>37.9</v>
      </c>
      <c r="F48" s="14">
        <f t="shared" si="1"/>
        <v>14</v>
      </c>
      <c r="G48" s="15" t="str">
        <f>IF(AND('Điểm tuần 8'!$B48&gt;=8,'Điểm tuần 8'!$C48&gt;=8,'Điểm tuần 8'!$D48&gt;=8),"Tốt",IF(AND('Điểm tuần 8'!$B48&gt;=7,'Điểm tuần 8'!$C48&gt;=7,'Điểm tuần 8'!$D48&gt;=7),"khá",IF(AND('Điểm tuần 8'!$B48&gt;=6,'Điểm tuần 8'!$C48&gt;=6,'Điểm tuần 8'!$D48&gt;=6),"Trung bình","Chưa đạt")))</f>
        <v>Tốt</v>
      </c>
      <c r="H48" s="30"/>
      <c r="I48" s="30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30"/>
    </row>
    <row r="49" spans="1:26" ht="15.75" customHeight="1" x14ac:dyDescent="0.3">
      <c r="A49" s="10" t="s">
        <v>55</v>
      </c>
      <c r="B49" s="42">
        <v>10</v>
      </c>
      <c r="C49" s="57">
        <v>9.5</v>
      </c>
      <c r="D49" s="40">
        <v>10</v>
      </c>
      <c r="E49" s="41">
        <f t="shared" si="0"/>
        <v>39</v>
      </c>
      <c r="F49" s="14">
        <f t="shared" si="1"/>
        <v>7</v>
      </c>
      <c r="G49" s="15" t="str">
        <f>IF(AND('Điểm tuần 8'!$B49&gt;=8,'Điểm tuần 8'!$C49&gt;=8,'Điểm tuần 8'!$D49&gt;=8),"Tốt",IF(AND('Điểm tuần 8'!$B49&gt;=7,'Điểm tuần 8'!$C49&gt;=7,'Điểm tuần 8'!$D49&gt;=7),"khá",IF(AND('Điểm tuần 8'!$B49&gt;=6,'Điểm tuần 8'!$C49&gt;=6,'Điểm tuần 8'!$D49&gt;=6),"Trung bình","Chưa đạt")))</f>
        <v>Tốt</v>
      </c>
      <c r="H49" s="30"/>
      <c r="I49" s="30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30"/>
    </row>
    <row r="50" spans="1:26" ht="15.75" customHeight="1" x14ac:dyDescent="0.3">
      <c r="A50" s="10" t="s">
        <v>56</v>
      </c>
      <c r="B50" s="42">
        <v>9.6</v>
      </c>
      <c r="C50" s="57">
        <v>9.14</v>
      </c>
      <c r="D50" s="40">
        <v>9.8000000000000007</v>
      </c>
      <c r="E50" s="41">
        <f t="shared" si="0"/>
        <v>37.680000000000007</v>
      </c>
      <c r="F50" s="14">
        <f t="shared" si="1"/>
        <v>18</v>
      </c>
      <c r="G50" s="15" t="str">
        <f>IF(AND('Điểm tuần 8'!$B50&gt;=8,'Điểm tuần 8'!$C50&gt;=8,'Điểm tuần 8'!$D50&gt;=8),"Tốt",IF(AND('Điểm tuần 8'!$B50&gt;=7,'Điểm tuần 8'!$C50&gt;=7,'Điểm tuần 8'!$D50&gt;=7),"khá",IF(AND('Điểm tuần 8'!$B50&gt;=6,'Điểm tuần 8'!$C50&gt;=6,'Điểm tuần 8'!$D50&gt;=6),"Trung bình","Chưa đạt")))</f>
        <v>Tốt</v>
      </c>
      <c r="H50" s="30"/>
      <c r="I50" s="30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30"/>
    </row>
    <row r="51" spans="1:26" ht="15.75" customHeight="1" x14ac:dyDescent="0.3">
      <c r="A51" s="10" t="s">
        <v>57</v>
      </c>
      <c r="B51" s="42">
        <v>9.9</v>
      </c>
      <c r="C51" s="57">
        <v>9.6</v>
      </c>
      <c r="D51" s="40">
        <v>10</v>
      </c>
      <c r="E51" s="41">
        <f t="shared" si="0"/>
        <v>39.1</v>
      </c>
      <c r="F51" s="14">
        <f t="shared" si="1"/>
        <v>6</v>
      </c>
      <c r="G51" s="15" t="str">
        <f>IF(AND('Điểm tuần 8'!$B51&gt;=8,'Điểm tuần 8'!$C51&gt;=8,'Điểm tuần 8'!$D51&gt;=8),"Tốt",IF(AND('Điểm tuần 8'!$B51&gt;=7,'Điểm tuần 8'!$C51&gt;=7,'Điểm tuần 8'!$D51&gt;=7),"khá",IF(AND('Điểm tuần 8'!$B51&gt;=6,'Điểm tuần 8'!$C51&gt;=6,'Điểm tuần 8'!$D51&gt;=6),"Trung bình","Chưa đạt")))</f>
        <v>Tốt</v>
      </c>
      <c r="H51" s="30"/>
      <c r="I51" s="30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30"/>
    </row>
    <row r="52" spans="1:26" ht="15.75" customHeight="1" x14ac:dyDescent="0.3">
      <c r="A52" s="10" t="s">
        <v>58</v>
      </c>
      <c r="B52" s="42">
        <v>10</v>
      </c>
      <c r="C52" s="57">
        <v>9.6</v>
      </c>
      <c r="D52" s="40">
        <v>9.8000000000000007</v>
      </c>
      <c r="E52" s="41">
        <f t="shared" si="0"/>
        <v>39</v>
      </c>
      <c r="F52" s="14">
        <f t="shared" si="1"/>
        <v>7</v>
      </c>
      <c r="G52" s="15" t="str">
        <f>IF(AND('Điểm tuần 8'!$B52&gt;=8,'Điểm tuần 8'!$C52&gt;=8,'Điểm tuần 8'!$D52&gt;=8),"Tốt",IF(AND('Điểm tuần 8'!$B52&gt;=7,'Điểm tuần 8'!$C52&gt;=7,'Điểm tuần 8'!$D52&gt;=7),"khá",IF(AND('Điểm tuần 8'!$B52&gt;=6,'Điểm tuần 8'!$C52&gt;=6,'Điểm tuần 8'!$D52&gt;=6),"Trung bình","Chưa đạt")))</f>
        <v>Tốt</v>
      </c>
      <c r="H52" s="30"/>
      <c r="I52" s="30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30"/>
    </row>
    <row r="53" spans="1:26" ht="15.75" customHeight="1" x14ac:dyDescent="0.3">
      <c r="A53" s="31" t="s">
        <v>65</v>
      </c>
      <c r="B53" s="31"/>
      <c r="C53" s="31"/>
      <c r="D53" s="32"/>
      <c r="E53" s="32"/>
      <c r="F53" s="32"/>
      <c r="G53" s="32"/>
      <c r="H53" s="32"/>
      <c r="I53" s="30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30"/>
    </row>
    <row r="54" spans="1:26" ht="15.75" customHeight="1" x14ac:dyDescent="0.3">
      <c r="A54" s="1" t="s">
        <v>66</v>
      </c>
      <c r="B54" s="1"/>
      <c r="C54" s="1"/>
      <c r="D54" s="30"/>
      <c r="E54" s="30"/>
      <c r="F54" s="30"/>
      <c r="G54" s="30"/>
      <c r="H54" s="30"/>
      <c r="I54" s="30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30"/>
    </row>
    <row r="55" spans="1:26" ht="15.75" customHeight="1" x14ac:dyDescent="0.3">
      <c r="A55" s="1" t="s">
        <v>67</v>
      </c>
      <c r="B55" s="1"/>
      <c r="C55" s="1"/>
      <c r="D55" s="30"/>
      <c r="E55" s="30"/>
      <c r="F55" s="30"/>
      <c r="G55" s="30"/>
      <c r="H55" s="30"/>
      <c r="I55" s="30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30"/>
    </row>
    <row r="56" spans="1:26" ht="15.75" customHeight="1" x14ac:dyDescent="0.3">
      <c r="A56" s="1" t="s">
        <v>68</v>
      </c>
      <c r="B56" s="1"/>
      <c r="C56" s="1"/>
      <c r="D56" s="30"/>
      <c r="E56" s="30"/>
      <c r="F56" s="30"/>
      <c r="G56" s="30"/>
      <c r="H56" s="30"/>
      <c r="I56" s="30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30"/>
    </row>
    <row r="57" spans="1:26" ht="15.75" customHeight="1" x14ac:dyDescent="0.3">
      <c r="A57" s="1"/>
      <c r="B57" s="1"/>
      <c r="C57" s="1"/>
      <c r="D57" s="30"/>
      <c r="E57" s="30"/>
      <c r="F57" s="30"/>
      <c r="G57" s="30"/>
      <c r="H57" s="30"/>
      <c r="I57" s="30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30"/>
    </row>
    <row r="58" spans="1:26" ht="15.75" customHeight="1" x14ac:dyDescent="0.3">
      <c r="A58" s="1"/>
      <c r="B58" s="1"/>
      <c r="C58" s="1"/>
      <c r="D58" s="30"/>
      <c r="E58" s="30"/>
      <c r="F58" s="30"/>
      <c r="G58" s="30"/>
      <c r="H58" s="30"/>
      <c r="I58" s="30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30"/>
    </row>
    <row r="59" spans="1:26" ht="15.75" customHeight="1" x14ac:dyDescent="0.3">
      <c r="A59" s="1"/>
      <c r="B59" s="1"/>
      <c r="C59" s="1"/>
      <c r="D59" s="30"/>
      <c r="E59" s="30"/>
      <c r="F59" s="30"/>
      <c r="G59" s="30"/>
      <c r="H59" s="30"/>
      <c r="I59" s="30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30"/>
    </row>
    <row r="60" spans="1:26" ht="15.75" customHeight="1" x14ac:dyDescent="0.3">
      <c r="A60" s="1"/>
      <c r="B60" s="1"/>
      <c r="C60" s="1"/>
      <c r="D60" s="30"/>
      <c r="E60" s="30"/>
      <c r="F60" s="30"/>
      <c r="G60" s="30"/>
      <c r="H60" s="30"/>
      <c r="I60" s="30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30"/>
    </row>
    <row r="61" spans="1:26" ht="15.75" customHeight="1" x14ac:dyDescent="0.3">
      <c r="A61" s="1"/>
      <c r="B61" s="1"/>
      <c r="C61" s="1"/>
      <c r="D61" s="30"/>
      <c r="E61" s="30"/>
      <c r="F61" s="30"/>
      <c r="G61" s="30"/>
      <c r="H61" s="30"/>
      <c r="I61" s="30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30"/>
    </row>
    <row r="62" spans="1:26" ht="15.75" customHeight="1" x14ac:dyDescent="0.3">
      <c r="A62" s="1"/>
      <c r="B62" s="1"/>
      <c r="C62" s="1"/>
      <c r="D62" s="30"/>
      <c r="E62" s="30"/>
      <c r="F62" s="30"/>
      <c r="G62" s="30"/>
      <c r="H62" s="30"/>
      <c r="I62" s="30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30"/>
    </row>
    <row r="63" spans="1:26" ht="15.75" customHeight="1" x14ac:dyDescent="0.3">
      <c r="A63" s="1"/>
      <c r="B63" s="1"/>
      <c r="C63" s="1"/>
      <c r="D63" s="30"/>
      <c r="E63" s="30"/>
      <c r="F63" s="30"/>
      <c r="G63" s="30"/>
      <c r="H63" s="30"/>
      <c r="I63" s="30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30"/>
    </row>
    <row r="64" spans="1:26" ht="15.75" customHeight="1" x14ac:dyDescent="0.3">
      <c r="A64" s="1"/>
      <c r="B64" s="1"/>
      <c r="C64" s="1"/>
      <c r="D64" s="30"/>
      <c r="E64" s="30"/>
      <c r="F64" s="30"/>
      <c r="G64" s="30"/>
      <c r="H64" s="30"/>
      <c r="I64" s="30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30"/>
    </row>
    <row r="65" spans="1:26" ht="15.75" customHeight="1" x14ac:dyDescent="0.3">
      <c r="A65" s="1"/>
      <c r="B65" s="1"/>
      <c r="C65" s="1"/>
      <c r="D65" s="30"/>
      <c r="E65" s="30"/>
      <c r="F65" s="30"/>
      <c r="G65" s="30"/>
      <c r="H65" s="30"/>
      <c r="I65" s="30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30"/>
    </row>
    <row r="66" spans="1:26" ht="15.75" customHeight="1" x14ac:dyDescent="0.3">
      <c r="A66" s="1"/>
      <c r="B66" s="1"/>
      <c r="C66" s="1"/>
      <c r="D66" s="30"/>
      <c r="E66" s="30"/>
      <c r="F66" s="30"/>
      <c r="G66" s="30"/>
      <c r="H66" s="30"/>
      <c r="I66" s="30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30"/>
    </row>
    <row r="67" spans="1:26" ht="15.75" customHeight="1" x14ac:dyDescent="0.3">
      <c r="A67" s="1"/>
      <c r="B67" s="1"/>
      <c r="C67" s="1"/>
      <c r="D67" s="30"/>
      <c r="E67" s="30"/>
      <c r="F67" s="30"/>
      <c r="G67" s="30"/>
      <c r="H67" s="30"/>
      <c r="I67" s="30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30"/>
    </row>
    <row r="68" spans="1:26" ht="15.75" customHeight="1" x14ac:dyDescent="0.3">
      <c r="A68" s="1"/>
      <c r="B68" s="1"/>
      <c r="C68" s="1"/>
      <c r="D68" s="30"/>
      <c r="E68" s="30"/>
      <c r="F68" s="30"/>
      <c r="G68" s="30"/>
      <c r="H68" s="30"/>
      <c r="I68" s="30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30"/>
    </row>
    <row r="69" spans="1:26" ht="15.75" customHeight="1" x14ac:dyDescent="0.3">
      <c r="A69" s="1"/>
      <c r="B69" s="1"/>
      <c r="C69" s="1"/>
      <c r="D69" s="30"/>
      <c r="E69" s="30"/>
      <c r="F69" s="30"/>
      <c r="G69" s="30"/>
      <c r="H69" s="30"/>
      <c r="I69" s="30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30"/>
    </row>
    <row r="70" spans="1:26" ht="15.75" customHeight="1" x14ac:dyDescent="0.3">
      <c r="A70" s="1"/>
      <c r="B70" s="1"/>
      <c r="C70" s="1"/>
      <c r="D70" s="30"/>
      <c r="E70" s="30"/>
      <c r="F70" s="30"/>
      <c r="G70" s="30"/>
      <c r="H70" s="30"/>
      <c r="I70" s="30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30"/>
    </row>
    <row r="71" spans="1:26" ht="15.75" customHeight="1" x14ac:dyDescent="0.3">
      <c r="A71" s="1"/>
      <c r="B71" s="1"/>
      <c r="C71" s="1"/>
      <c r="D71" s="30"/>
      <c r="E71" s="30"/>
      <c r="F71" s="30"/>
      <c r="G71" s="30"/>
      <c r="H71" s="30"/>
      <c r="I71" s="30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30"/>
    </row>
    <row r="72" spans="1:26" ht="15.75" customHeight="1" x14ac:dyDescent="0.3">
      <c r="A72" s="1"/>
      <c r="B72" s="1"/>
      <c r="C72" s="1"/>
      <c r="D72" s="30"/>
      <c r="E72" s="30"/>
      <c r="F72" s="30"/>
      <c r="G72" s="30"/>
      <c r="H72" s="30"/>
      <c r="I72" s="30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30"/>
    </row>
    <row r="73" spans="1:26" ht="15.75" customHeight="1" x14ac:dyDescent="0.3">
      <c r="A73" s="1"/>
      <c r="B73" s="1"/>
      <c r="C73" s="1"/>
      <c r="D73" s="30"/>
      <c r="E73" s="30"/>
      <c r="F73" s="30"/>
      <c r="G73" s="30"/>
      <c r="H73" s="30"/>
      <c r="I73" s="30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30"/>
    </row>
    <row r="74" spans="1:26" ht="15.75" customHeight="1" x14ac:dyDescent="0.3">
      <c r="A74" s="1"/>
      <c r="B74" s="1"/>
      <c r="C74" s="1"/>
      <c r="D74" s="30"/>
      <c r="E74" s="30"/>
      <c r="F74" s="30"/>
      <c r="G74" s="30"/>
      <c r="H74" s="30"/>
      <c r="I74" s="30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30"/>
    </row>
    <row r="75" spans="1:26" ht="15.75" customHeight="1" x14ac:dyDescent="0.3">
      <c r="A75" s="1"/>
      <c r="B75" s="1"/>
      <c r="C75" s="1"/>
      <c r="D75" s="30"/>
      <c r="E75" s="30"/>
      <c r="F75" s="30"/>
      <c r="G75" s="30"/>
      <c r="H75" s="30"/>
      <c r="I75" s="30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30"/>
    </row>
    <row r="76" spans="1:26" ht="15.75" customHeight="1" x14ac:dyDescent="0.3">
      <c r="A76" s="1"/>
      <c r="B76" s="1"/>
      <c r="C76" s="1"/>
      <c r="D76" s="30"/>
      <c r="E76" s="30"/>
      <c r="F76" s="30"/>
      <c r="G76" s="30"/>
      <c r="H76" s="30"/>
      <c r="I76" s="30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30"/>
    </row>
    <row r="77" spans="1:26" ht="15.75" customHeight="1" x14ac:dyDescent="0.3">
      <c r="A77" s="1"/>
      <c r="B77" s="1"/>
      <c r="C77" s="1"/>
      <c r="D77" s="30"/>
      <c r="E77" s="30"/>
      <c r="F77" s="30"/>
      <c r="G77" s="30"/>
      <c r="H77" s="30"/>
      <c r="I77" s="30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30"/>
    </row>
    <row r="78" spans="1:26" ht="15.75" customHeight="1" x14ac:dyDescent="0.3">
      <c r="A78" s="1"/>
      <c r="B78" s="1"/>
      <c r="C78" s="1"/>
      <c r="D78" s="30"/>
      <c r="E78" s="30"/>
      <c r="F78" s="30"/>
      <c r="G78" s="30"/>
      <c r="H78" s="30"/>
      <c r="I78" s="30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30"/>
    </row>
    <row r="79" spans="1:26" ht="15.75" customHeight="1" x14ac:dyDescent="0.3">
      <c r="A79" s="1"/>
      <c r="B79" s="1"/>
      <c r="C79" s="1"/>
      <c r="D79" s="30"/>
      <c r="E79" s="30"/>
      <c r="F79" s="30"/>
      <c r="G79" s="30"/>
      <c r="H79" s="30"/>
      <c r="I79" s="30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30"/>
    </row>
    <row r="80" spans="1:26" ht="15.75" customHeight="1" x14ac:dyDescent="0.3">
      <c r="A80" s="1"/>
      <c r="B80" s="1"/>
      <c r="C80" s="1"/>
      <c r="D80" s="30"/>
      <c r="E80" s="30"/>
      <c r="F80" s="30"/>
      <c r="G80" s="30"/>
      <c r="H80" s="30"/>
      <c r="I80" s="30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30"/>
    </row>
    <row r="81" spans="1:26" ht="15.75" customHeight="1" x14ac:dyDescent="0.3">
      <c r="A81" s="1"/>
      <c r="B81" s="1"/>
      <c r="C81" s="1"/>
      <c r="D81" s="30"/>
      <c r="E81" s="30"/>
      <c r="F81" s="30"/>
      <c r="G81" s="30"/>
      <c r="H81" s="30"/>
      <c r="I81" s="30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30"/>
    </row>
    <row r="82" spans="1:26" ht="15.75" customHeight="1" x14ac:dyDescent="0.3">
      <c r="A82" s="1"/>
      <c r="B82" s="1"/>
      <c r="C82" s="1"/>
      <c r="D82" s="1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30"/>
    </row>
    <row r="83" spans="1:26" ht="15.75" customHeight="1" x14ac:dyDescent="0.3">
      <c r="A83" s="1"/>
      <c r="B83" s="1"/>
      <c r="C83" s="1"/>
      <c r="D83" s="1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30"/>
    </row>
    <row r="84" spans="1:26" ht="15.75" customHeight="1" x14ac:dyDescent="0.3">
      <c r="A84" s="1"/>
      <c r="B84" s="1"/>
      <c r="C84" s="1"/>
      <c r="D84" s="1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30"/>
    </row>
    <row r="85" spans="1:26" ht="15.75" customHeight="1" x14ac:dyDescent="0.3">
      <c r="A85" s="1"/>
      <c r="B85" s="1"/>
      <c r="C85" s="1"/>
      <c r="D85" s="1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30"/>
    </row>
    <row r="86" spans="1:26" ht="15.75" customHeight="1" x14ac:dyDescent="0.3">
      <c r="A86" s="1"/>
      <c r="B86" s="1"/>
      <c r="C86" s="1"/>
      <c r="D86" s="1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30"/>
    </row>
    <row r="87" spans="1:26" ht="15.75" customHeight="1" x14ac:dyDescent="0.3">
      <c r="A87" s="1"/>
      <c r="B87" s="1"/>
      <c r="C87" s="1"/>
      <c r="D87" s="1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30"/>
    </row>
    <row r="88" spans="1:26" ht="15.75" customHeight="1" x14ac:dyDescent="0.3">
      <c r="A88" s="1"/>
      <c r="B88" s="1"/>
      <c r="C88" s="1"/>
      <c r="D88" s="1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30"/>
    </row>
    <row r="89" spans="1:26" ht="15.75" customHeight="1" x14ac:dyDescent="0.3">
      <c r="A89" s="1"/>
      <c r="B89" s="1"/>
      <c r="C89" s="1"/>
      <c r="D89" s="1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30"/>
    </row>
    <row r="90" spans="1:26" ht="15.75" customHeight="1" x14ac:dyDescent="0.3">
      <c r="A90" s="1"/>
      <c r="B90" s="1"/>
      <c r="C90" s="1"/>
      <c r="D90" s="1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30"/>
    </row>
    <row r="91" spans="1:26" ht="15.75" customHeight="1" x14ac:dyDescent="0.3">
      <c r="A91" s="1"/>
      <c r="B91" s="1"/>
      <c r="C91" s="1"/>
      <c r="D91" s="1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30"/>
    </row>
    <row r="92" spans="1:26" ht="15.75" customHeight="1" x14ac:dyDescent="0.3">
      <c r="A92" s="1"/>
      <c r="B92" s="1"/>
      <c r="C92" s="1"/>
      <c r="D92" s="1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30"/>
    </row>
    <row r="93" spans="1:26" ht="15.75" customHeight="1" x14ac:dyDescent="0.3">
      <c r="A93" s="1"/>
      <c r="B93" s="1"/>
      <c r="C93" s="1"/>
      <c r="D93" s="1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30"/>
    </row>
    <row r="94" spans="1:26" ht="15.75" customHeight="1" x14ac:dyDescent="0.3">
      <c r="A94" s="1"/>
      <c r="B94" s="1"/>
      <c r="C94" s="1"/>
      <c r="D94" s="1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30"/>
    </row>
    <row r="95" spans="1:26" ht="15.75" customHeight="1" x14ac:dyDescent="0.3">
      <c r="A95" s="1"/>
      <c r="B95" s="1"/>
      <c r="C95" s="1"/>
      <c r="D95" s="1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30"/>
    </row>
    <row r="96" spans="1:26" ht="15.75" customHeight="1" x14ac:dyDescent="0.3">
      <c r="A96" s="1"/>
      <c r="B96" s="1"/>
      <c r="C96" s="1"/>
      <c r="D96" s="1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30"/>
    </row>
    <row r="97" spans="1:26" ht="15.75" customHeight="1" x14ac:dyDescent="0.3">
      <c r="A97" s="1"/>
      <c r="B97" s="1"/>
      <c r="C97" s="1"/>
      <c r="D97" s="1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30"/>
    </row>
    <row r="98" spans="1:26" ht="15.75" customHeight="1" x14ac:dyDescent="0.3">
      <c r="A98" s="1"/>
      <c r="B98" s="1"/>
      <c r="C98" s="1"/>
      <c r="D98" s="1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30"/>
    </row>
    <row r="99" spans="1:26" ht="15.75" customHeight="1" x14ac:dyDescent="0.3">
      <c r="A99" s="1"/>
      <c r="B99" s="1"/>
      <c r="C99" s="1"/>
      <c r="D99" s="1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30"/>
    </row>
    <row r="100" spans="1:26" ht="15.75" customHeight="1" x14ac:dyDescent="0.3">
      <c r="A100" s="1"/>
      <c r="B100" s="1"/>
      <c r="C100" s="1"/>
      <c r="D100" s="1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30"/>
    </row>
    <row r="101" spans="1:26" ht="15.75" customHeight="1" x14ac:dyDescent="0.3">
      <c r="A101" s="1"/>
      <c r="B101" s="1"/>
      <c r="C101" s="1"/>
      <c r="D101" s="1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30"/>
    </row>
    <row r="102" spans="1:26" ht="15.75" customHeight="1" x14ac:dyDescent="0.3">
      <c r="A102" s="1"/>
      <c r="B102" s="1"/>
      <c r="C102" s="1"/>
      <c r="D102" s="1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30"/>
    </row>
    <row r="103" spans="1:26" ht="15.75" customHeight="1" x14ac:dyDescent="0.3">
      <c r="A103" s="1"/>
      <c r="B103" s="1"/>
      <c r="C103" s="1"/>
      <c r="D103" s="1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30"/>
    </row>
    <row r="104" spans="1:26" ht="15.75" customHeight="1" x14ac:dyDescent="0.3">
      <c r="A104" s="1"/>
      <c r="B104" s="1"/>
      <c r="C104" s="1"/>
      <c r="D104" s="1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30"/>
    </row>
    <row r="105" spans="1:26" ht="15.75" customHeight="1" x14ac:dyDescent="0.3">
      <c r="A105" s="1"/>
      <c r="B105" s="1"/>
      <c r="C105" s="1"/>
      <c r="D105" s="1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30"/>
    </row>
    <row r="106" spans="1:26" ht="15.75" customHeight="1" x14ac:dyDescent="0.3">
      <c r="A106" s="1"/>
      <c r="B106" s="1"/>
      <c r="C106" s="1"/>
      <c r="D106" s="1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30"/>
    </row>
    <row r="107" spans="1:26" ht="15.75" customHeight="1" x14ac:dyDescent="0.3">
      <c r="A107" s="1"/>
      <c r="B107" s="1"/>
      <c r="C107" s="1"/>
      <c r="D107" s="1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30"/>
    </row>
    <row r="108" spans="1:26" ht="15.75" customHeight="1" x14ac:dyDescent="0.3">
      <c r="A108" s="1"/>
      <c r="B108" s="1"/>
      <c r="C108" s="1"/>
      <c r="D108" s="1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30"/>
    </row>
    <row r="109" spans="1:26" ht="15.75" customHeight="1" x14ac:dyDescent="0.3">
      <c r="A109" s="1"/>
      <c r="B109" s="1"/>
      <c r="C109" s="1"/>
      <c r="D109" s="1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30"/>
    </row>
    <row r="110" spans="1:26" ht="15.75" customHeight="1" x14ac:dyDescent="0.3">
      <c r="A110" s="1"/>
      <c r="B110" s="1"/>
      <c r="C110" s="1"/>
      <c r="D110" s="1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30"/>
    </row>
    <row r="111" spans="1:26" ht="15.75" customHeight="1" x14ac:dyDescent="0.3">
      <c r="A111" s="1"/>
      <c r="B111" s="1"/>
      <c r="C111" s="1"/>
      <c r="D111" s="1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30"/>
    </row>
    <row r="112" spans="1:26" ht="15.75" customHeight="1" x14ac:dyDescent="0.3">
      <c r="A112" s="1"/>
      <c r="B112" s="1"/>
      <c r="C112" s="1"/>
      <c r="D112" s="1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30"/>
    </row>
    <row r="113" spans="1:26" ht="15.75" customHeight="1" x14ac:dyDescent="0.3">
      <c r="A113" s="1"/>
      <c r="B113" s="1"/>
      <c r="C113" s="1"/>
      <c r="D113" s="1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30"/>
    </row>
    <row r="114" spans="1:26" ht="15.75" customHeight="1" x14ac:dyDescent="0.3">
      <c r="A114" s="1"/>
      <c r="B114" s="1"/>
      <c r="C114" s="1"/>
      <c r="D114" s="1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30"/>
    </row>
    <row r="115" spans="1:26" ht="15.75" customHeight="1" x14ac:dyDescent="0.3">
      <c r="A115" s="1"/>
      <c r="B115" s="1"/>
      <c r="C115" s="1"/>
      <c r="D115" s="1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30"/>
    </row>
    <row r="116" spans="1:26" ht="15.75" customHeight="1" x14ac:dyDescent="0.3">
      <c r="A116" s="1"/>
      <c r="B116" s="1"/>
      <c r="C116" s="1"/>
      <c r="D116" s="1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30"/>
    </row>
    <row r="117" spans="1:26" ht="15.75" customHeight="1" x14ac:dyDescent="0.3">
      <c r="A117" s="1"/>
      <c r="B117" s="1"/>
      <c r="C117" s="1"/>
      <c r="D117" s="1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30"/>
    </row>
    <row r="118" spans="1:26" ht="15.75" customHeight="1" x14ac:dyDescent="0.3">
      <c r="A118" s="1"/>
      <c r="B118" s="1"/>
      <c r="C118" s="1"/>
      <c r="D118" s="1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30"/>
    </row>
    <row r="119" spans="1:26" ht="15.75" customHeight="1" x14ac:dyDescent="0.3">
      <c r="A119" s="1"/>
      <c r="B119" s="1"/>
      <c r="C119" s="1"/>
      <c r="D119" s="1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30"/>
    </row>
    <row r="120" spans="1:26" ht="15.75" customHeight="1" x14ac:dyDescent="0.3">
      <c r="A120" s="1"/>
      <c r="B120" s="1"/>
      <c r="C120" s="1"/>
      <c r="D120" s="1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30"/>
    </row>
    <row r="121" spans="1:26" ht="15.75" customHeight="1" x14ac:dyDescent="0.3">
      <c r="A121" s="1"/>
      <c r="B121" s="1"/>
      <c r="C121" s="1"/>
      <c r="D121" s="1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30"/>
    </row>
    <row r="122" spans="1:26" ht="15.75" customHeight="1" x14ac:dyDescent="0.3">
      <c r="A122" s="1"/>
      <c r="B122" s="1"/>
      <c r="C122" s="1"/>
      <c r="D122" s="1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30"/>
    </row>
    <row r="123" spans="1:26" ht="15.75" customHeight="1" x14ac:dyDescent="0.3">
      <c r="A123" s="1"/>
      <c r="B123" s="1"/>
      <c r="C123" s="1"/>
      <c r="D123" s="1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30"/>
    </row>
    <row r="124" spans="1:26" ht="15.75" customHeight="1" x14ac:dyDescent="0.3">
      <c r="A124" s="1"/>
      <c r="B124" s="1"/>
      <c r="C124" s="1"/>
      <c r="D124" s="1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30"/>
    </row>
    <row r="125" spans="1:26" ht="15.75" customHeight="1" x14ac:dyDescent="0.3">
      <c r="A125" s="1"/>
      <c r="B125" s="1"/>
      <c r="C125" s="1"/>
      <c r="D125" s="1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30"/>
    </row>
    <row r="126" spans="1:26" ht="15.75" customHeight="1" x14ac:dyDescent="0.3">
      <c r="A126" s="1"/>
      <c r="B126" s="1"/>
      <c r="C126" s="1"/>
      <c r="D126" s="1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30"/>
    </row>
    <row r="127" spans="1:26" ht="15.75" customHeight="1" x14ac:dyDescent="0.3">
      <c r="A127" s="1"/>
      <c r="B127" s="1"/>
      <c r="C127" s="1"/>
      <c r="D127" s="1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30"/>
    </row>
    <row r="128" spans="1:26" ht="15.75" customHeight="1" x14ac:dyDescent="0.3">
      <c r="A128" s="1"/>
      <c r="B128" s="1"/>
      <c r="C128" s="1"/>
      <c r="D128" s="1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30"/>
    </row>
    <row r="129" spans="1:26" ht="15.75" customHeight="1" x14ac:dyDescent="0.3">
      <c r="A129" s="1"/>
      <c r="B129" s="1"/>
      <c r="C129" s="1"/>
      <c r="D129" s="1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30"/>
    </row>
    <row r="130" spans="1:26" ht="15.75" customHeight="1" x14ac:dyDescent="0.3">
      <c r="A130" s="1"/>
      <c r="B130" s="1"/>
      <c r="C130" s="1"/>
      <c r="D130" s="1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30"/>
    </row>
    <row r="131" spans="1:26" ht="15.75" customHeight="1" x14ac:dyDescent="0.3">
      <c r="A131" s="1"/>
      <c r="B131" s="1"/>
      <c r="C131" s="1"/>
      <c r="D131" s="1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30"/>
    </row>
    <row r="132" spans="1:26" ht="15.75" customHeight="1" x14ac:dyDescent="0.3">
      <c r="A132" s="1"/>
      <c r="B132" s="1"/>
      <c r="C132" s="1"/>
      <c r="D132" s="1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30"/>
    </row>
    <row r="133" spans="1:26" ht="15.75" customHeight="1" x14ac:dyDescent="0.3">
      <c r="A133" s="1"/>
      <c r="B133" s="1"/>
      <c r="C133" s="1"/>
      <c r="D133" s="1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30"/>
    </row>
    <row r="134" spans="1:26" ht="15.75" customHeight="1" x14ac:dyDescent="0.3">
      <c r="A134" s="1"/>
      <c r="B134" s="1"/>
      <c r="C134" s="1"/>
      <c r="D134" s="1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30"/>
    </row>
    <row r="135" spans="1:26" ht="15.75" customHeight="1" x14ac:dyDescent="0.3">
      <c r="A135" s="1"/>
      <c r="B135" s="1"/>
      <c r="C135" s="1"/>
      <c r="D135" s="1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30"/>
    </row>
    <row r="136" spans="1:26" ht="15.75" customHeight="1" x14ac:dyDescent="0.3">
      <c r="A136" s="1"/>
      <c r="B136" s="1"/>
      <c r="C136" s="1"/>
      <c r="D136" s="1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30"/>
    </row>
    <row r="137" spans="1:26" ht="15.75" customHeight="1" x14ac:dyDescent="0.3">
      <c r="A137" s="1"/>
      <c r="B137" s="1"/>
      <c r="C137" s="1"/>
      <c r="D137" s="1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30"/>
    </row>
    <row r="138" spans="1:26" ht="15.75" customHeight="1" x14ac:dyDescent="0.3">
      <c r="A138" s="1"/>
      <c r="B138" s="1"/>
      <c r="C138" s="1"/>
      <c r="D138" s="1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30"/>
    </row>
    <row r="139" spans="1:26" ht="15.75" customHeight="1" x14ac:dyDescent="0.3">
      <c r="A139" s="1"/>
      <c r="B139" s="1"/>
      <c r="C139" s="1"/>
      <c r="D139" s="1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30"/>
    </row>
    <row r="140" spans="1:26" ht="15.75" customHeight="1" x14ac:dyDescent="0.3">
      <c r="A140" s="1"/>
      <c r="B140" s="1"/>
      <c r="C140" s="1"/>
      <c r="D140" s="1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30"/>
    </row>
    <row r="141" spans="1:26" ht="15.75" customHeight="1" x14ac:dyDescent="0.3">
      <c r="A141" s="1"/>
      <c r="B141" s="1"/>
      <c r="C141" s="1"/>
      <c r="D141" s="1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30"/>
    </row>
    <row r="142" spans="1:26" ht="15.75" customHeight="1" x14ac:dyDescent="0.3">
      <c r="A142" s="1"/>
      <c r="B142" s="1"/>
      <c r="C142" s="1"/>
      <c r="D142" s="1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30"/>
    </row>
    <row r="143" spans="1:26" ht="15.75" customHeight="1" x14ac:dyDescent="0.3">
      <c r="A143" s="1"/>
      <c r="B143" s="1"/>
      <c r="C143" s="1"/>
      <c r="D143" s="1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30"/>
    </row>
    <row r="144" spans="1:26" ht="15.75" customHeight="1" x14ac:dyDescent="0.3">
      <c r="A144" s="1"/>
      <c r="B144" s="1"/>
      <c r="C144" s="1"/>
      <c r="D144" s="1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30"/>
    </row>
    <row r="145" spans="1:26" ht="15.75" customHeight="1" x14ac:dyDescent="0.3">
      <c r="A145" s="1"/>
      <c r="B145" s="1"/>
      <c r="C145" s="1"/>
      <c r="D145" s="1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30"/>
    </row>
    <row r="146" spans="1:26" ht="15.75" customHeight="1" x14ac:dyDescent="0.3">
      <c r="A146" s="1"/>
      <c r="B146" s="1"/>
      <c r="C146" s="1"/>
      <c r="D146" s="1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30"/>
    </row>
    <row r="147" spans="1:26" ht="15.75" customHeight="1" x14ac:dyDescent="0.3">
      <c r="A147" s="1"/>
      <c r="B147" s="1"/>
      <c r="C147" s="1"/>
      <c r="D147" s="1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30"/>
    </row>
    <row r="148" spans="1:26" ht="15.75" customHeight="1" x14ac:dyDescent="0.3">
      <c r="A148" s="1"/>
      <c r="B148" s="1"/>
      <c r="C148" s="1"/>
      <c r="D148" s="1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30"/>
    </row>
    <row r="149" spans="1:26" ht="15.75" customHeight="1" x14ac:dyDescent="0.3">
      <c r="A149" s="1"/>
      <c r="B149" s="1"/>
      <c r="C149" s="1"/>
      <c r="D149" s="1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30"/>
    </row>
    <row r="150" spans="1:26" ht="15.75" customHeight="1" x14ac:dyDescent="0.3">
      <c r="A150" s="1"/>
      <c r="B150" s="1"/>
      <c r="C150" s="1"/>
      <c r="D150" s="1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30"/>
    </row>
    <row r="151" spans="1:26" ht="15.75" customHeight="1" x14ac:dyDescent="0.3">
      <c r="A151" s="1"/>
      <c r="B151" s="1"/>
      <c r="C151" s="1"/>
      <c r="D151" s="1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30"/>
    </row>
    <row r="152" spans="1:26" ht="15.75" customHeight="1" x14ac:dyDescent="0.3">
      <c r="A152" s="1"/>
      <c r="B152" s="1"/>
      <c r="C152" s="1"/>
      <c r="D152" s="1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30"/>
    </row>
    <row r="153" spans="1:26" ht="15.75" customHeight="1" x14ac:dyDescent="0.3">
      <c r="A153" s="1"/>
      <c r="B153" s="1"/>
      <c r="C153" s="1"/>
      <c r="D153" s="1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30"/>
    </row>
    <row r="154" spans="1:26" ht="15.75" customHeight="1" x14ac:dyDescent="0.3">
      <c r="A154" s="1"/>
      <c r="B154" s="1"/>
      <c r="C154" s="1"/>
      <c r="D154" s="1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30"/>
    </row>
    <row r="155" spans="1:26" ht="15.75" customHeight="1" x14ac:dyDescent="0.3">
      <c r="A155" s="1"/>
      <c r="B155" s="1"/>
      <c r="C155" s="1"/>
      <c r="D155" s="1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30"/>
    </row>
    <row r="156" spans="1:26" ht="15.75" customHeight="1" x14ac:dyDescent="0.3">
      <c r="A156" s="1"/>
      <c r="B156" s="1"/>
      <c r="C156" s="1"/>
      <c r="D156" s="1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30"/>
    </row>
    <row r="157" spans="1:26" ht="15.75" customHeight="1" x14ac:dyDescent="0.3">
      <c r="A157" s="1"/>
      <c r="B157" s="1"/>
      <c r="C157" s="1"/>
      <c r="D157" s="1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30"/>
    </row>
    <row r="158" spans="1:26" ht="15.75" customHeight="1" x14ac:dyDescent="0.3">
      <c r="A158" s="1"/>
      <c r="B158" s="1"/>
      <c r="C158" s="1"/>
      <c r="D158" s="1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30"/>
    </row>
    <row r="159" spans="1:26" ht="15.75" customHeight="1" x14ac:dyDescent="0.3">
      <c r="A159" s="1"/>
      <c r="B159" s="1"/>
      <c r="C159" s="1"/>
      <c r="D159" s="1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30"/>
    </row>
    <row r="160" spans="1:26" ht="15.75" customHeight="1" x14ac:dyDescent="0.3">
      <c r="A160" s="1"/>
      <c r="B160" s="1"/>
      <c r="C160" s="1"/>
      <c r="D160" s="1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30"/>
    </row>
    <row r="161" spans="1:26" ht="15.75" customHeight="1" x14ac:dyDescent="0.3">
      <c r="A161" s="1"/>
      <c r="B161" s="1"/>
      <c r="C161" s="1"/>
      <c r="D161" s="1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30"/>
    </row>
    <row r="162" spans="1:26" ht="15.75" customHeight="1" x14ac:dyDescent="0.3">
      <c r="A162" s="1"/>
      <c r="B162" s="1"/>
      <c r="C162" s="1"/>
      <c r="D162" s="1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30"/>
    </row>
    <row r="163" spans="1:26" ht="15.75" customHeight="1" x14ac:dyDescent="0.3">
      <c r="A163" s="1"/>
      <c r="B163" s="1"/>
      <c r="C163" s="1"/>
      <c r="D163" s="1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30"/>
    </row>
    <row r="164" spans="1:26" ht="15.75" customHeight="1" x14ac:dyDescent="0.3">
      <c r="A164" s="1"/>
      <c r="B164" s="1"/>
      <c r="C164" s="1"/>
      <c r="D164" s="1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30"/>
    </row>
    <row r="165" spans="1:26" ht="15.75" customHeight="1" x14ac:dyDescent="0.3">
      <c r="A165" s="1"/>
      <c r="B165" s="1"/>
      <c r="C165" s="1"/>
      <c r="D165" s="1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30"/>
    </row>
    <row r="166" spans="1:26" ht="15.75" customHeight="1" x14ac:dyDescent="0.3">
      <c r="A166" s="1"/>
      <c r="B166" s="1"/>
      <c r="C166" s="1"/>
      <c r="D166" s="1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30"/>
    </row>
    <row r="167" spans="1:26" ht="15.75" customHeight="1" x14ac:dyDescent="0.3">
      <c r="A167" s="1"/>
      <c r="B167" s="1"/>
      <c r="C167" s="1"/>
      <c r="D167" s="1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30"/>
    </row>
    <row r="168" spans="1:26" ht="15.75" customHeight="1" x14ac:dyDescent="0.3">
      <c r="A168" s="1"/>
      <c r="B168" s="1"/>
      <c r="C168" s="1"/>
      <c r="D168" s="1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30"/>
    </row>
    <row r="169" spans="1:26" ht="15.75" customHeight="1" x14ac:dyDescent="0.3">
      <c r="A169" s="1"/>
      <c r="B169" s="1"/>
      <c r="C169" s="1"/>
      <c r="D169" s="1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30"/>
    </row>
    <row r="170" spans="1:26" ht="15.75" customHeight="1" x14ac:dyDescent="0.3">
      <c r="A170" s="1"/>
      <c r="B170" s="1"/>
      <c r="C170" s="1"/>
      <c r="D170" s="1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30"/>
    </row>
    <row r="171" spans="1:26" ht="15.75" customHeight="1" x14ac:dyDescent="0.3">
      <c r="A171" s="1"/>
      <c r="B171" s="1"/>
      <c r="C171" s="1"/>
      <c r="D171" s="1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30"/>
    </row>
    <row r="172" spans="1:26" ht="15.75" customHeight="1" x14ac:dyDescent="0.3">
      <c r="A172" s="1"/>
      <c r="B172" s="1"/>
      <c r="C172" s="1"/>
      <c r="D172" s="1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30"/>
    </row>
    <row r="173" spans="1:26" ht="15.75" customHeight="1" x14ac:dyDescent="0.3">
      <c r="A173" s="1"/>
      <c r="B173" s="1"/>
      <c r="C173" s="1"/>
      <c r="D173" s="1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30"/>
    </row>
    <row r="174" spans="1:26" ht="15.75" customHeight="1" x14ac:dyDescent="0.3">
      <c r="A174" s="1"/>
      <c r="B174" s="1"/>
      <c r="C174" s="1"/>
      <c r="D174" s="1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30"/>
    </row>
    <row r="175" spans="1:26" ht="15.75" customHeight="1" x14ac:dyDescent="0.3">
      <c r="A175" s="1"/>
      <c r="B175" s="1"/>
      <c r="C175" s="1"/>
      <c r="D175" s="1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30"/>
    </row>
    <row r="176" spans="1:26" ht="15.75" customHeight="1" x14ac:dyDescent="0.3">
      <c r="A176" s="1"/>
      <c r="B176" s="1"/>
      <c r="C176" s="1"/>
      <c r="D176" s="1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30"/>
    </row>
    <row r="177" spans="1:26" ht="15.75" customHeight="1" x14ac:dyDescent="0.3">
      <c r="A177" s="1"/>
      <c r="B177" s="1"/>
      <c r="C177" s="1"/>
      <c r="D177" s="1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30"/>
    </row>
    <row r="178" spans="1:26" ht="15.75" customHeight="1" x14ac:dyDescent="0.3">
      <c r="A178" s="1"/>
      <c r="B178" s="1"/>
      <c r="C178" s="1"/>
      <c r="D178" s="1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30"/>
    </row>
    <row r="179" spans="1:26" ht="15.75" customHeight="1" x14ac:dyDescent="0.3">
      <c r="A179" s="1"/>
      <c r="B179" s="1"/>
      <c r="C179" s="1"/>
      <c r="D179" s="1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30"/>
    </row>
    <row r="180" spans="1:26" ht="15.75" customHeight="1" x14ac:dyDescent="0.3">
      <c r="A180" s="1"/>
      <c r="B180" s="1"/>
      <c r="C180" s="1"/>
      <c r="D180" s="1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30"/>
    </row>
    <row r="181" spans="1:26" ht="15.75" customHeight="1" x14ac:dyDescent="0.3">
      <c r="A181" s="1"/>
      <c r="B181" s="1"/>
      <c r="C181" s="1"/>
      <c r="D181" s="1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30"/>
    </row>
    <row r="182" spans="1:26" ht="15.75" customHeight="1" x14ac:dyDescent="0.3">
      <c r="A182" s="1"/>
      <c r="B182" s="1"/>
      <c r="C182" s="1"/>
      <c r="D182" s="1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30"/>
    </row>
    <row r="183" spans="1:26" ht="15.75" customHeight="1" x14ac:dyDescent="0.3">
      <c r="A183" s="1"/>
      <c r="B183" s="1"/>
      <c r="C183" s="1"/>
      <c r="D183" s="1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30"/>
    </row>
    <row r="184" spans="1:26" ht="15.75" customHeight="1" x14ac:dyDescent="0.3">
      <c r="A184" s="1"/>
      <c r="B184" s="1"/>
      <c r="C184" s="1"/>
      <c r="D184" s="1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30"/>
    </row>
    <row r="185" spans="1:26" ht="15.75" customHeight="1" x14ac:dyDescent="0.3">
      <c r="A185" s="1"/>
      <c r="B185" s="1"/>
      <c r="C185" s="1"/>
      <c r="D185" s="1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30"/>
    </row>
    <row r="186" spans="1:26" ht="15.75" customHeight="1" x14ac:dyDescent="0.3">
      <c r="A186" s="1"/>
      <c r="B186" s="1"/>
      <c r="C186" s="1"/>
      <c r="D186" s="1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30"/>
    </row>
    <row r="187" spans="1:26" ht="15.75" customHeight="1" x14ac:dyDescent="0.3">
      <c r="A187" s="1"/>
      <c r="B187" s="1"/>
      <c r="C187" s="1"/>
      <c r="D187" s="1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30"/>
    </row>
    <row r="188" spans="1:26" ht="15.75" customHeight="1" x14ac:dyDescent="0.3">
      <c r="A188" s="1"/>
      <c r="B188" s="1"/>
      <c r="C188" s="1"/>
      <c r="D188" s="1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30"/>
    </row>
    <row r="189" spans="1:26" ht="15.75" customHeight="1" x14ac:dyDescent="0.3">
      <c r="A189" s="1"/>
      <c r="B189" s="1"/>
      <c r="C189" s="1"/>
      <c r="D189" s="1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30"/>
    </row>
    <row r="190" spans="1:26" ht="15.75" customHeight="1" x14ac:dyDescent="0.3">
      <c r="A190" s="1"/>
      <c r="B190" s="1"/>
      <c r="C190" s="1"/>
      <c r="D190" s="1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30"/>
    </row>
    <row r="191" spans="1:26" ht="15.75" customHeight="1" x14ac:dyDescent="0.3">
      <c r="A191" s="1"/>
      <c r="B191" s="1"/>
      <c r="C191" s="1"/>
      <c r="D191" s="1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30"/>
    </row>
    <row r="192" spans="1:26" ht="15.75" customHeight="1" x14ac:dyDescent="0.3">
      <c r="A192" s="1"/>
      <c r="B192" s="1"/>
      <c r="C192" s="1"/>
      <c r="D192" s="1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30"/>
    </row>
    <row r="193" spans="1:26" ht="15.75" customHeight="1" x14ac:dyDescent="0.3">
      <c r="A193" s="1"/>
      <c r="B193" s="1"/>
      <c r="C193" s="1"/>
      <c r="D193" s="1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30"/>
    </row>
    <row r="194" spans="1:26" ht="15.75" customHeight="1" x14ac:dyDescent="0.3">
      <c r="A194" s="1"/>
      <c r="B194" s="1"/>
      <c r="C194" s="1"/>
      <c r="D194" s="1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30"/>
    </row>
    <row r="195" spans="1:26" ht="15.75" customHeight="1" x14ac:dyDescent="0.3">
      <c r="A195" s="1"/>
      <c r="B195" s="1"/>
      <c r="C195" s="1"/>
      <c r="D195" s="1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30"/>
    </row>
    <row r="196" spans="1:26" ht="15.75" customHeight="1" x14ac:dyDescent="0.3">
      <c r="A196" s="1"/>
      <c r="B196" s="1"/>
      <c r="C196" s="1"/>
      <c r="D196" s="1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30"/>
    </row>
    <row r="197" spans="1:26" ht="15.75" customHeight="1" x14ac:dyDescent="0.3">
      <c r="A197" s="1"/>
      <c r="B197" s="1"/>
      <c r="C197" s="1"/>
      <c r="D197" s="1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30"/>
    </row>
    <row r="198" spans="1:26" ht="15.75" customHeight="1" x14ac:dyDescent="0.3">
      <c r="A198" s="1"/>
      <c r="B198" s="1"/>
      <c r="C198" s="1"/>
      <c r="D198" s="1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30"/>
    </row>
    <row r="199" spans="1:26" ht="15.75" customHeight="1" x14ac:dyDescent="0.3">
      <c r="A199" s="1"/>
      <c r="B199" s="1"/>
      <c r="C199" s="1"/>
      <c r="D199" s="1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30"/>
    </row>
    <row r="200" spans="1:26" ht="15.75" customHeight="1" x14ac:dyDescent="0.3">
      <c r="A200" s="1"/>
      <c r="B200" s="1"/>
      <c r="C200" s="1"/>
      <c r="D200" s="1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30"/>
    </row>
    <row r="201" spans="1:26" ht="15.75" customHeight="1" x14ac:dyDescent="0.3">
      <c r="A201" s="1"/>
      <c r="B201" s="1"/>
      <c r="C201" s="1"/>
      <c r="D201" s="1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30"/>
    </row>
    <row r="202" spans="1:26" ht="15.75" customHeight="1" x14ac:dyDescent="0.3">
      <c r="A202" s="1"/>
      <c r="B202" s="1"/>
      <c r="C202" s="1"/>
      <c r="D202" s="1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30"/>
    </row>
    <row r="203" spans="1:26" ht="15.75" customHeight="1" x14ac:dyDescent="0.3">
      <c r="A203" s="1"/>
      <c r="B203" s="1"/>
      <c r="C203" s="1"/>
      <c r="D203" s="1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30"/>
    </row>
    <row r="204" spans="1:26" ht="15.75" customHeight="1" x14ac:dyDescent="0.3">
      <c r="A204" s="1"/>
      <c r="B204" s="1"/>
      <c r="C204" s="1"/>
      <c r="D204" s="1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30"/>
    </row>
    <row r="205" spans="1:26" ht="15.75" customHeight="1" x14ac:dyDescent="0.3">
      <c r="A205" s="1"/>
      <c r="B205" s="1"/>
      <c r="C205" s="1"/>
      <c r="D205" s="1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30"/>
    </row>
    <row r="206" spans="1:26" ht="15.75" customHeight="1" x14ac:dyDescent="0.3">
      <c r="A206" s="1"/>
      <c r="B206" s="1"/>
      <c r="C206" s="1"/>
      <c r="D206" s="1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30"/>
    </row>
    <row r="207" spans="1:26" ht="15.75" customHeight="1" x14ac:dyDescent="0.3">
      <c r="A207" s="1"/>
      <c r="B207" s="1"/>
      <c r="C207" s="1"/>
      <c r="D207" s="1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30"/>
    </row>
    <row r="208" spans="1:26" ht="15.75" customHeight="1" x14ac:dyDescent="0.3">
      <c r="A208" s="1"/>
      <c r="B208" s="1"/>
      <c r="C208" s="1"/>
      <c r="D208" s="1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30"/>
    </row>
    <row r="209" spans="1:26" ht="15.75" customHeight="1" x14ac:dyDescent="0.3">
      <c r="A209" s="1"/>
      <c r="B209" s="1"/>
      <c r="C209" s="1"/>
      <c r="D209" s="1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30"/>
    </row>
    <row r="210" spans="1:26" ht="15.75" customHeight="1" x14ac:dyDescent="0.3">
      <c r="A210" s="1"/>
      <c r="B210" s="1"/>
      <c r="C210" s="1"/>
      <c r="D210" s="1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30"/>
    </row>
    <row r="211" spans="1:26" ht="15.75" customHeight="1" x14ac:dyDescent="0.3">
      <c r="A211" s="1"/>
      <c r="B211" s="1"/>
      <c r="C211" s="1"/>
      <c r="D211" s="1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30"/>
    </row>
    <row r="212" spans="1:26" ht="15.75" customHeight="1" x14ac:dyDescent="0.3">
      <c r="A212" s="1"/>
      <c r="B212" s="1"/>
      <c r="C212" s="1"/>
      <c r="D212" s="1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30"/>
    </row>
    <row r="213" spans="1:26" ht="15.75" customHeight="1" x14ac:dyDescent="0.3">
      <c r="A213" s="1"/>
      <c r="B213" s="1"/>
      <c r="C213" s="1"/>
      <c r="D213" s="1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30"/>
    </row>
    <row r="214" spans="1:26" ht="15.75" customHeight="1" x14ac:dyDescent="0.3">
      <c r="A214" s="1"/>
      <c r="B214" s="1"/>
      <c r="C214" s="1"/>
      <c r="D214" s="1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30"/>
    </row>
    <row r="215" spans="1:26" ht="15.75" customHeight="1" x14ac:dyDescent="0.3">
      <c r="A215" s="1"/>
      <c r="B215" s="1"/>
      <c r="C215" s="1"/>
      <c r="D215" s="1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30"/>
    </row>
    <row r="216" spans="1:26" ht="15.75" customHeight="1" x14ac:dyDescent="0.3">
      <c r="A216" s="1"/>
      <c r="B216" s="1"/>
      <c r="C216" s="1"/>
      <c r="D216" s="1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30"/>
    </row>
    <row r="217" spans="1:26" ht="15.75" customHeight="1" x14ac:dyDescent="0.3">
      <c r="A217" s="1"/>
      <c r="B217" s="1"/>
      <c r="C217" s="1"/>
      <c r="D217" s="1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30"/>
    </row>
    <row r="218" spans="1:26" ht="15.75" customHeight="1" x14ac:dyDescent="0.3">
      <c r="A218" s="1"/>
      <c r="B218" s="1"/>
      <c r="C218" s="1"/>
      <c r="D218" s="1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30"/>
    </row>
    <row r="219" spans="1:26" ht="15.75" customHeight="1" x14ac:dyDescent="0.3">
      <c r="A219" s="1"/>
      <c r="B219" s="1"/>
      <c r="C219" s="1"/>
      <c r="D219" s="1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30"/>
    </row>
    <row r="220" spans="1:26" ht="15.75" customHeight="1" x14ac:dyDescent="0.3">
      <c r="A220" s="1"/>
      <c r="B220" s="1"/>
      <c r="C220" s="1"/>
      <c r="D220" s="1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30"/>
    </row>
    <row r="221" spans="1:26" ht="15.75" customHeight="1" x14ac:dyDescent="0.3">
      <c r="A221" s="1"/>
      <c r="B221" s="1"/>
      <c r="C221" s="1"/>
      <c r="D221" s="1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30"/>
    </row>
    <row r="222" spans="1:26" ht="15.75" customHeight="1" x14ac:dyDescent="0.3">
      <c r="A222" s="1"/>
      <c r="B222" s="1"/>
      <c r="C222" s="1"/>
      <c r="D222" s="1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30"/>
    </row>
    <row r="223" spans="1:26" ht="15.75" customHeight="1" x14ac:dyDescent="0.3">
      <c r="A223" s="1"/>
      <c r="B223" s="1"/>
      <c r="C223" s="1"/>
      <c r="D223" s="1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30"/>
    </row>
    <row r="224" spans="1:26" ht="15.75" customHeight="1" x14ac:dyDescent="0.3">
      <c r="A224" s="1"/>
      <c r="B224" s="1"/>
      <c r="C224" s="1"/>
      <c r="D224" s="1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30"/>
    </row>
    <row r="225" spans="1:26" ht="15.75" customHeight="1" x14ac:dyDescent="0.3">
      <c r="A225" s="1"/>
      <c r="B225" s="1"/>
      <c r="C225" s="1"/>
      <c r="D225" s="1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30"/>
    </row>
    <row r="226" spans="1:26" ht="15.75" customHeight="1" x14ac:dyDescent="0.3">
      <c r="A226" s="1"/>
      <c r="B226" s="1"/>
      <c r="C226" s="1"/>
      <c r="D226" s="1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30"/>
    </row>
    <row r="227" spans="1:26" ht="15.75" customHeight="1" x14ac:dyDescent="0.3">
      <c r="A227" s="1"/>
      <c r="B227" s="1"/>
      <c r="C227" s="1"/>
      <c r="D227" s="1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30"/>
    </row>
    <row r="228" spans="1:26" ht="15.75" customHeight="1" x14ac:dyDescent="0.3">
      <c r="A228" s="1"/>
      <c r="B228" s="1"/>
      <c r="C228" s="1"/>
      <c r="D228" s="1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30"/>
    </row>
    <row r="229" spans="1:26" ht="15.75" customHeight="1" x14ac:dyDescent="0.3">
      <c r="A229" s="1"/>
      <c r="B229" s="1"/>
      <c r="C229" s="1"/>
      <c r="D229" s="1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30"/>
    </row>
    <row r="230" spans="1:26" ht="15.75" customHeight="1" x14ac:dyDescent="0.3">
      <c r="A230" s="1"/>
      <c r="B230" s="1"/>
      <c r="C230" s="1"/>
      <c r="D230" s="1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30"/>
    </row>
    <row r="231" spans="1:26" ht="15.75" customHeight="1" x14ac:dyDescent="0.3">
      <c r="A231" s="1"/>
      <c r="B231" s="1"/>
      <c r="C231" s="1"/>
      <c r="D231" s="1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30"/>
    </row>
    <row r="232" spans="1:26" ht="15.75" customHeight="1" x14ac:dyDescent="0.3">
      <c r="A232" s="1"/>
      <c r="B232" s="1"/>
      <c r="C232" s="1"/>
      <c r="D232" s="1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30"/>
    </row>
    <row r="233" spans="1:26" ht="15.75" customHeight="1" x14ac:dyDescent="0.3">
      <c r="A233" s="1"/>
      <c r="B233" s="1"/>
      <c r="C233" s="1"/>
      <c r="D233" s="1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30"/>
    </row>
    <row r="234" spans="1:26" ht="15.75" customHeight="1" x14ac:dyDescent="0.3">
      <c r="A234" s="1"/>
      <c r="B234" s="1"/>
      <c r="C234" s="1"/>
      <c r="D234" s="1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30"/>
    </row>
    <row r="235" spans="1:26" ht="15.75" customHeight="1" x14ac:dyDescent="0.3">
      <c r="A235" s="1"/>
      <c r="B235" s="1"/>
      <c r="C235" s="1"/>
      <c r="D235" s="1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30"/>
    </row>
    <row r="236" spans="1:26" ht="15.75" customHeight="1" x14ac:dyDescent="0.3">
      <c r="A236" s="1"/>
      <c r="B236" s="1"/>
      <c r="C236" s="1"/>
      <c r="D236" s="1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30"/>
    </row>
    <row r="237" spans="1:26" ht="15.75" customHeight="1" x14ac:dyDescent="0.3">
      <c r="A237" s="1"/>
      <c r="B237" s="1"/>
      <c r="C237" s="1"/>
      <c r="D237" s="1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30"/>
    </row>
    <row r="238" spans="1:26" ht="15.75" customHeight="1" x14ac:dyDescent="0.3">
      <c r="A238" s="1"/>
      <c r="B238" s="1"/>
      <c r="C238" s="1"/>
      <c r="D238" s="1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30"/>
    </row>
    <row r="239" spans="1:26" ht="15.75" customHeight="1" x14ac:dyDescent="0.3">
      <c r="A239" s="1"/>
      <c r="B239" s="1"/>
      <c r="C239" s="1"/>
      <c r="D239" s="1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30"/>
    </row>
    <row r="240" spans="1:26" ht="15.75" customHeight="1" x14ac:dyDescent="0.3">
      <c r="A240" s="1"/>
      <c r="B240" s="1"/>
      <c r="C240" s="1"/>
      <c r="D240" s="1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30"/>
    </row>
    <row r="241" spans="1:26" ht="15.75" customHeight="1" x14ac:dyDescent="0.3">
      <c r="A241" s="1"/>
      <c r="B241" s="1"/>
      <c r="C241" s="1"/>
      <c r="D241" s="1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30"/>
    </row>
    <row r="242" spans="1:26" ht="15.75" customHeight="1" x14ac:dyDescent="0.3">
      <c r="A242" s="1"/>
      <c r="B242" s="1"/>
      <c r="C242" s="1"/>
      <c r="D242" s="1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30"/>
    </row>
    <row r="243" spans="1:26" ht="15.75" customHeight="1" x14ac:dyDescent="0.3">
      <c r="A243" s="1"/>
      <c r="B243" s="1"/>
      <c r="C243" s="1"/>
      <c r="D243" s="1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30"/>
    </row>
    <row r="244" spans="1:26" ht="15.75" customHeight="1" x14ac:dyDescent="0.3">
      <c r="A244" s="1"/>
      <c r="B244" s="1"/>
      <c r="C244" s="1"/>
      <c r="D244" s="1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30"/>
    </row>
    <row r="245" spans="1:26" ht="15.75" customHeight="1" x14ac:dyDescent="0.3">
      <c r="A245" s="1"/>
      <c r="B245" s="1"/>
      <c r="C245" s="1"/>
      <c r="D245" s="1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30"/>
    </row>
    <row r="246" spans="1:26" ht="15.75" customHeight="1" x14ac:dyDescent="0.3">
      <c r="A246" s="1"/>
      <c r="B246" s="1"/>
      <c r="C246" s="1"/>
      <c r="D246" s="1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30"/>
    </row>
    <row r="247" spans="1:26" ht="15.75" customHeight="1" x14ac:dyDescent="0.3">
      <c r="A247" s="1"/>
      <c r="B247" s="1"/>
      <c r="C247" s="1"/>
      <c r="D247" s="1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30"/>
    </row>
    <row r="248" spans="1:26" ht="15.75" customHeight="1" x14ac:dyDescent="0.3">
      <c r="A248" s="1"/>
      <c r="B248" s="1"/>
      <c r="C248" s="1"/>
      <c r="D248" s="1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30"/>
    </row>
    <row r="249" spans="1:26" ht="15.75" customHeight="1" x14ac:dyDescent="0.3">
      <c r="A249" s="1"/>
      <c r="B249" s="1"/>
      <c r="C249" s="1"/>
      <c r="D249" s="1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30"/>
    </row>
    <row r="250" spans="1:26" ht="15.75" customHeight="1" x14ac:dyDescent="0.3">
      <c r="A250" s="1"/>
      <c r="B250" s="1"/>
      <c r="C250" s="1"/>
      <c r="D250" s="1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30"/>
    </row>
    <row r="251" spans="1:26" ht="15.75" customHeight="1" x14ac:dyDescent="0.3">
      <c r="A251" s="1"/>
      <c r="B251" s="1"/>
      <c r="C251" s="1"/>
      <c r="D251" s="1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30"/>
    </row>
    <row r="252" spans="1:26" ht="15.75" customHeight="1" x14ac:dyDescent="0.3">
      <c r="A252" s="1"/>
      <c r="B252" s="1"/>
      <c r="C252" s="1"/>
      <c r="D252" s="1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30"/>
    </row>
    <row r="253" spans="1:26" ht="15.75" customHeight="1" x14ac:dyDescent="0.3">
      <c r="A253" s="1"/>
      <c r="B253" s="1"/>
      <c r="C253" s="1"/>
      <c r="D253" s="1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30"/>
    </row>
    <row r="254" spans="1:26" ht="15.75" customHeight="1" x14ac:dyDescent="0.3">
      <c r="A254" s="1"/>
      <c r="B254" s="1"/>
      <c r="C254" s="1"/>
      <c r="D254" s="1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30"/>
    </row>
    <row r="255" spans="1:26" ht="15.75" customHeight="1" x14ac:dyDescent="0.3">
      <c r="A255" s="1"/>
      <c r="B255" s="1"/>
      <c r="C255" s="1"/>
      <c r="D255" s="1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30"/>
    </row>
    <row r="256" spans="1:26" ht="15.75" customHeight="1" x14ac:dyDescent="0.3">
      <c r="A256" s="1"/>
      <c r="B256" s="1"/>
      <c r="C256" s="1"/>
      <c r="D256" s="1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30"/>
    </row>
    <row r="257" spans="1:26" ht="15.75" customHeight="1" x14ac:dyDescent="0.25">
      <c r="A257" s="30"/>
      <c r="B257" s="30"/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</row>
    <row r="258" spans="1:26" ht="15.75" customHeight="1" x14ac:dyDescent="0.25">
      <c r="A258" s="30"/>
      <c r="B258" s="30"/>
      <c r="C258" s="30"/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</row>
    <row r="259" spans="1:26" ht="15.75" customHeight="1" x14ac:dyDescent="0.25">
      <c r="A259" s="30"/>
      <c r="B259" s="30"/>
      <c r="C259" s="30"/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</row>
    <row r="260" spans="1:26" ht="15.75" customHeight="1" x14ac:dyDescent="0.25">
      <c r="A260" s="30"/>
      <c r="B260" s="30"/>
      <c r="C260" s="30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</row>
    <row r="261" spans="1:26" ht="15.75" customHeight="1" x14ac:dyDescent="0.25">
      <c r="A261" s="30"/>
      <c r="B261" s="30"/>
      <c r="C261" s="30"/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</row>
    <row r="262" spans="1:26" ht="15.75" customHeight="1" x14ac:dyDescent="0.25">
      <c r="A262" s="30"/>
      <c r="B262" s="30"/>
      <c r="C262" s="30"/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</row>
    <row r="263" spans="1:26" ht="15.75" customHeight="1" x14ac:dyDescent="0.25">
      <c r="A263" s="30"/>
      <c r="B263" s="30"/>
      <c r="C263" s="30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</row>
    <row r="264" spans="1:26" ht="15.75" customHeight="1" x14ac:dyDescent="0.25">
      <c r="A264" s="30"/>
      <c r="B264" s="30"/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</row>
    <row r="265" spans="1:26" ht="15.75" customHeight="1" x14ac:dyDescent="0.25">
      <c r="A265" s="30"/>
      <c r="B265" s="30"/>
      <c r="C265" s="30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</row>
    <row r="266" spans="1:26" ht="15.75" customHeight="1" x14ac:dyDescent="0.25">
      <c r="A266" s="30"/>
      <c r="B266" s="30"/>
      <c r="C266" s="30"/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</row>
    <row r="267" spans="1:26" ht="15.75" customHeight="1" x14ac:dyDescent="0.25">
      <c r="A267" s="30"/>
      <c r="B267" s="30"/>
      <c r="C267" s="30"/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</row>
    <row r="268" spans="1:26" ht="15.75" customHeight="1" x14ac:dyDescent="0.25">
      <c r="A268" s="30"/>
      <c r="B268" s="30"/>
      <c r="C268" s="30"/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</row>
    <row r="269" spans="1:26" ht="15.75" customHeight="1" x14ac:dyDescent="0.25">
      <c r="A269" s="30"/>
      <c r="B269" s="30"/>
      <c r="C269" s="30"/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</row>
    <row r="270" spans="1:26" ht="15.75" customHeight="1" x14ac:dyDescent="0.25">
      <c r="A270" s="30"/>
      <c r="B270" s="30"/>
      <c r="C270" s="30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</row>
    <row r="271" spans="1:26" ht="15.75" customHeight="1" x14ac:dyDescent="0.25">
      <c r="A271" s="30"/>
      <c r="B271" s="30"/>
      <c r="C271" s="30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</row>
    <row r="272" spans="1:26" ht="15.75" customHeight="1" x14ac:dyDescent="0.25">
      <c r="A272" s="30"/>
      <c r="B272" s="30"/>
      <c r="C272" s="30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</row>
    <row r="273" spans="1:26" ht="15.75" customHeight="1" x14ac:dyDescent="0.25">
      <c r="A273" s="30"/>
      <c r="B273" s="30"/>
      <c r="C273" s="30"/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</row>
    <row r="274" spans="1:26" ht="15.75" customHeight="1" x14ac:dyDescent="0.25">
      <c r="A274" s="30"/>
      <c r="B274" s="30"/>
      <c r="C274" s="30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</row>
    <row r="275" spans="1:26" ht="15.75" customHeight="1" x14ac:dyDescent="0.25">
      <c r="A275" s="30"/>
      <c r="B275" s="30"/>
      <c r="C275" s="30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</row>
    <row r="276" spans="1:26" ht="15.75" customHeight="1" x14ac:dyDescent="0.25">
      <c r="A276" s="30"/>
      <c r="B276" s="30"/>
      <c r="C276" s="30"/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</row>
    <row r="277" spans="1:26" ht="15.75" customHeight="1" x14ac:dyDescent="0.25">
      <c r="A277" s="30"/>
      <c r="B277" s="30"/>
      <c r="C277" s="30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</row>
    <row r="278" spans="1:26" ht="15.75" customHeight="1" x14ac:dyDescent="0.25">
      <c r="A278" s="30"/>
      <c r="B278" s="30"/>
      <c r="C278" s="30"/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</row>
    <row r="279" spans="1:26" ht="15.75" customHeight="1" x14ac:dyDescent="0.25">
      <c r="A279" s="30"/>
      <c r="B279" s="30"/>
      <c r="C279" s="30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</row>
    <row r="280" spans="1:26" ht="15.75" customHeight="1" x14ac:dyDescent="0.25">
      <c r="A280" s="30"/>
      <c r="B280" s="30"/>
      <c r="C280" s="30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</row>
    <row r="281" spans="1:26" ht="15.75" customHeight="1" x14ac:dyDescent="0.25">
      <c r="A281" s="30"/>
      <c r="B281" s="30"/>
      <c r="C281" s="30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</row>
    <row r="282" spans="1:26" ht="15.75" customHeight="1" x14ac:dyDescent="0.25">
      <c r="A282" s="30"/>
      <c r="B282" s="30"/>
      <c r="C282" s="30"/>
      <c r="D282" s="30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</row>
    <row r="283" spans="1:26" ht="15.75" customHeight="1" x14ac:dyDescent="0.25">
      <c r="A283" s="30"/>
      <c r="B283" s="30"/>
      <c r="C283" s="30"/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</row>
    <row r="284" spans="1:26" ht="15.75" customHeight="1" x14ac:dyDescent="0.25">
      <c r="A284" s="30"/>
      <c r="B284" s="30"/>
      <c r="C284" s="30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</row>
    <row r="285" spans="1:26" ht="15.75" customHeight="1" x14ac:dyDescent="0.25">
      <c r="A285" s="30"/>
      <c r="B285" s="30"/>
      <c r="C285" s="30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</row>
    <row r="286" spans="1:26" ht="15.75" customHeight="1" x14ac:dyDescent="0.25">
      <c r="A286" s="30"/>
      <c r="B286" s="30"/>
      <c r="C286" s="30"/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</row>
    <row r="287" spans="1:26" ht="15.75" customHeight="1" x14ac:dyDescent="0.25">
      <c r="A287" s="30"/>
      <c r="B287" s="30"/>
      <c r="C287" s="30"/>
      <c r="D287" s="30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</row>
    <row r="288" spans="1:26" ht="15.75" customHeight="1" x14ac:dyDescent="0.25">
      <c r="A288" s="30"/>
      <c r="B288" s="30"/>
      <c r="C288" s="30"/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</row>
    <row r="289" spans="1:26" ht="15.75" customHeight="1" x14ac:dyDescent="0.25">
      <c r="A289" s="30"/>
      <c r="B289" s="30"/>
      <c r="C289" s="30"/>
      <c r="D289" s="30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</row>
    <row r="290" spans="1:26" ht="15.75" customHeight="1" x14ac:dyDescent="0.25">
      <c r="A290" s="30"/>
      <c r="B290" s="30"/>
      <c r="C290" s="30"/>
      <c r="D290" s="30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</row>
    <row r="291" spans="1:26" ht="15.75" customHeight="1" x14ac:dyDescent="0.25">
      <c r="A291" s="30"/>
      <c r="B291" s="30"/>
      <c r="C291" s="30"/>
      <c r="D291" s="30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</row>
    <row r="292" spans="1:26" ht="15.75" customHeight="1" x14ac:dyDescent="0.25">
      <c r="A292" s="30"/>
      <c r="B292" s="30"/>
      <c r="C292" s="30"/>
      <c r="D292" s="30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</row>
    <row r="293" spans="1:26" ht="15.75" customHeight="1" x14ac:dyDescent="0.25">
      <c r="A293" s="30"/>
      <c r="B293" s="30"/>
      <c r="C293" s="30"/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</row>
    <row r="294" spans="1:26" ht="15.75" customHeight="1" x14ac:dyDescent="0.25">
      <c r="A294" s="30"/>
      <c r="B294" s="30"/>
      <c r="C294" s="30"/>
      <c r="D294" s="30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</row>
    <row r="295" spans="1:26" ht="15.75" customHeight="1" x14ac:dyDescent="0.25">
      <c r="A295" s="30"/>
      <c r="B295" s="30"/>
      <c r="C295" s="30"/>
      <c r="D295" s="30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</row>
    <row r="296" spans="1:26" ht="15.75" customHeight="1" x14ac:dyDescent="0.25">
      <c r="A296" s="30"/>
      <c r="B296" s="30"/>
      <c r="C296" s="30"/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</row>
    <row r="297" spans="1:26" ht="15.75" customHeight="1" x14ac:dyDescent="0.25">
      <c r="A297" s="30"/>
      <c r="B297" s="30"/>
      <c r="C297" s="30"/>
      <c r="D297" s="30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</row>
    <row r="298" spans="1:26" ht="15.75" customHeight="1" x14ac:dyDescent="0.25">
      <c r="A298" s="30"/>
      <c r="B298" s="30"/>
      <c r="C298" s="30"/>
      <c r="D298" s="30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</row>
    <row r="299" spans="1:26" ht="15.75" customHeight="1" x14ac:dyDescent="0.25">
      <c r="A299" s="30"/>
      <c r="B299" s="30"/>
      <c r="C299" s="30"/>
      <c r="D299" s="30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</row>
    <row r="300" spans="1:26" ht="15.75" customHeight="1" x14ac:dyDescent="0.25">
      <c r="A300" s="30"/>
      <c r="B300" s="30"/>
      <c r="C300" s="30"/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</row>
    <row r="301" spans="1:26" ht="15.75" customHeight="1" x14ac:dyDescent="0.25">
      <c r="A301" s="30"/>
      <c r="B301" s="30"/>
      <c r="C301" s="30"/>
      <c r="D301" s="30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</row>
    <row r="302" spans="1:26" ht="15.75" customHeight="1" x14ac:dyDescent="0.25">
      <c r="A302" s="30"/>
      <c r="B302" s="30"/>
      <c r="C302" s="30"/>
      <c r="D302" s="30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</row>
    <row r="303" spans="1:26" ht="15.75" customHeight="1" x14ac:dyDescent="0.25">
      <c r="A303" s="30"/>
      <c r="B303" s="30"/>
      <c r="C303" s="30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</row>
    <row r="304" spans="1:26" ht="15.75" customHeight="1" x14ac:dyDescent="0.25">
      <c r="A304" s="30"/>
      <c r="B304" s="30"/>
      <c r="C304" s="30"/>
      <c r="D304" s="30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</row>
    <row r="305" spans="1:26" ht="15.75" customHeight="1" x14ac:dyDescent="0.25">
      <c r="A305" s="30"/>
      <c r="B305" s="30"/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</row>
    <row r="306" spans="1:26" ht="15.75" customHeight="1" x14ac:dyDescent="0.25">
      <c r="A306" s="30"/>
      <c r="B306" s="30"/>
      <c r="C306" s="30"/>
      <c r="D306" s="30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</row>
    <row r="307" spans="1:26" ht="15.75" customHeight="1" x14ac:dyDescent="0.25">
      <c r="A307" s="30"/>
      <c r="B307" s="30"/>
      <c r="C307" s="30"/>
      <c r="D307" s="30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</row>
    <row r="308" spans="1:26" ht="15.75" customHeight="1" x14ac:dyDescent="0.25">
      <c r="A308" s="30"/>
      <c r="B308" s="30"/>
      <c r="C308" s="30"/>
      <c r="D308" s="30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</row>
    <row r="309" spans="1:26" ht="15.75" customHeight="1" x14ac:dyDescent="0.25">
      <c r="A309" s="30"/>
      <c r="B309" s="30"/>
      <c r="C309" s="30"/>
      <c r="D309" s="30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</row>
    <row r="310" spans="1:26" ht="15.75" customHeight="1" x14ac:dyDescent="0.25">
      <c r="A310" s="30"/>
      <c r="B310" s="30"/>
      <c r="C310" s="30"/>
      <c r="D310" s="30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</row>
    <row r="311" spans="1:26" ht="15.75" customHeight="1" x14ac:dyDescent="0.25">
      <c r="A311" s="30"/>
      <c r="B311" s="30"/>
      <c r="C311" s="30"/>
      <c r="D311" s="30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</row>
    <row r="312" spans="1:26" ht="15.75" customHeight="1" x14ac:dyDescent="0.25">
      <c r="A312" s="30"/>
      <c r="B312" s="30"/>
      <c r="C312" s="30"/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</row>
    <row r="313" spans="1:26" ht="15.75" customHeight="1" x14ac:dyDescent="0.25">
      <c r="A313" s="30"/>
      <c r="B313" s="30"/>
      <c r="C313" s="30"/>
      <c r="D313" s="30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</row>
    <row r="314" spans="1:26" ht="15.75" customHeight="1" x14ac:dyDescent="0.25">
      <c r="A314" s="30"/>
      <c r="B314" s="30"/>
      <c r="C314" s="30"/>
      <c r="D314" s="30"/>
      <c r="E314" s="30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</row>
    <row r="315" spans="1:26" ht="15.75" customHeight="1" x14ac:dyDescent="0.25">
      <c r="A315" s="30"/>
      <c r="B315" s="30"/>
      <c r="C315" s="30"/>
      <c r="D315" s="30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</row>
    <row r="316" spans="1:26" ht="15.75" customHeight="1" x14ac:dyDescent="0.25">
      <c r="A316" s="30"/>
      <c r="B316" s="30"/>
      <c r="C316" s="30"/>
      <c r="D316" s="30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</row>
    <row r="317" spans="1:26" ht="15.75" customHeight="1" x14ac:dyDescent="0.25">
      <c r="A317" s="30"/>
      <c r="B317" s="30"/>
      <c r="C317" s="30"/>
      <c r="D317" s="30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</row>
    <row r="318" spans="1:26" ht="15.75" customHeight="1" x14ac:dyDescent="0.25">
      <c r="A318" s="30"/>
      <c r="B318" s="30"/>
      <c r="C318" s="30"/>
      <c r="D318" s="30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</row>
    <row r="319" spans="1:26" ht="15.75" customHeight="1" x14ac:dyDescent="0.25">
      <c r="A319" s="30"/>
      <c r="B319" s="30"/>
      <c r="C319" s="30"/>
      <c r="D319" s="30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</row>
    <row r="320" spans="1:26" ht="15.75" customHeight="1" x14ac:dyDescent="0.25">
      <c r="A320" s="30"/>
      <c r="B320" s="30"/>
      <c r="C320" s="30"/>
      <c r="D320" s="30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</row>
    <row r="321" spans="1:26" ht="15.75" customHeight="1" x14ac:dyDescent="0.25">
      <c r="A321" s="30"/>
      <c r="B321" s="30"/>
      <c r="C321" s="30"/>
      <c r="D321" s="30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</row>
    <row r="322" spans="1:26" ht="15.75" customHeight="1" x14ac:dyDescent="0.25">
      <c r="A322" s="30"/>
      <c r="B322" s="30"/>
      <c r="C322" s="30"/>
      <c r="D322" s="30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</row>
    <row r="323" spans="1:26" ht="15.75" customHeight="1" x14ac:dyDescent="0.25">
      <c r="A323" s="30"/>
      <c r="B323" s="30"/>
      <c r="C323" s="30"/>
      <c r="D323" s="30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</row>
    <row r="324" spans="1:26" ht="15.75" customHeight="1" x14ac:dyDescent="0.25">
      <c r="A324" s="30"/>
      <c r="B324" s="30"/>
      <c r="C324" s="30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</row>
    <row r="325" spans="1:26" ht="15.75" customHeight="1" x14ac:dyDescent="0.25">
      <c r="A325" s="30"/>
      <c r="B325" s="30"/>
      <c r="C325" s="30"/>
      <c r="D325" s="30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</row>
    <row r="326" spans="1:26" ht="15.75" customHeight="1" x14ac:dyDescent="0.25">
      <c r="A326" s="30"/>
      <c r="B326" s="30"/>
      <c r="C326" s="30"/>
      <c r="D326" s="30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</row>
    <row r="327" spans="1:26" ht="15.75" customHeight="1" x14ac:dyDescent="0.25">
      <c r="A327" s="30"/>
      <c r="B327" s="30"/>
      <c r="C327" s="30"/>
      <c r="D327" s="30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</row>
    <row r="328" spans="1:26" ht="15.75" customHeight="1" x14ac:dyDescent="0.25">
      <c r="A328" s="30"/>
      <c r="B328" s="30"/>
      <c r="C328" s="30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</row>
    <row r="329" spans="1:26" ht="15.75" customHeight="1" x14ac:dyDescent="0.25">
      <c r="A329" s="30"/>
      <c r="B329" s="30"/>
      <c r="C329" s="30"/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</row>
    <row r="330" spans="1:26" ht="15.75" customHeight="1" x14ac:dyDescent="0.25">
      <c r="A330" s="30"/>
      <c r="B330" s="30"/>
      <c r="C330" s="30"/>
      <c r="D330" s="30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</row>
    <row r="331" spans="1:26" ht="15.75" customHeight="1" x14ac:dyDescent="0.25">
      <c r="A331" s="30"/>
      <c r="B331" s="30"/>
      <c r="C331" s="30"/>
      <c r="D331" s="30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</row>
    <row r="332" spans="1:26" ht="15.75" customHeight="1" x14ac:dyDescent="0.25">
      <c r="A332" s="30"/>
      <c r="B332" s="30"/>
      <c r="C332" s="30"/>
      <c r="D332" s="30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</row>
    <row r="333" spans="1:26" ht="15.75" customHeight="1" x14ac:dyDescent="0.25">
      <c r="A333" s="30"/>
      <c r="B333" s="30"/>
      <c r="C333" s="30"/>
      <c r="D333" s="30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</row>
    <row r="334" spans="1:26" ht="15.75" customHeight="1" x14ac:dyDescent="0.25">
      <c r="A334" s="30"/>
      <c r="B334" s="30"/>
      <c r="C334" s="30"/>
      <c r="D334" s="30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</row>
    <row r="335" spans="1:26" ht="15.75" customHeight="1" x14ac:dyDescent="0.25">
      <c r="A335" s="30"/>
      <c r="B335" s="30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</row>
    <row r="336" spans="1:26" ht="15.75" customHeight="1" x14ac:dyDescent="0.25">
      <c r="A336" s="30"/>
      <c r="B336" s="30"/>
      <c r="C336" s="30"/>
      <c r="D336" s="30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</row>
    <row r="337" spans="1:26" ht="15.75" customHeight="1" x14ac:dyDescent="0.25">
      <c r="A337" s="30"/>
      <c r="B337" s="30"/>
      <c r="C337" s="30"/>
      <c r="D337" s="30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</row>
    <row r="338" spans="1:26" ht="15.75" customHeight="1" x14ac:dyDescent="0.25">
      <c r="A338" s="30"/>
      <c r="B338" s="30"/>
      <c r="C338" s="30"/>
      <c r="D338" s="30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</row>
    <row r="339" spans="1:26" ht="15.75" customHeight="1" x14ac:dyDescent="0.25">
      <c r="A339" s="30"/>
      <c r="B339" s="30"/>
      <c r="C339" s="30"/>
      <c r="D339" s="30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</row>
    <row r="340" spans="1:26" ht="15.75" customHeight="1" x14ac:dyDescent="0.25">
      <c r="A340" s="30"/>
      <c r="B340" s="30"/>
      <c r="C340" s="30"/>
      <c r="D340" s="30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</row>
    <row r="341" spans="1:26" ht="15.75" customHeight="1" x14ac:dyDescent="0.25">
      <c r="A341" s="30"/>
      <c r="B341" s="30"/>
      <c r="C341" s="30"/>
      <c r="D341" s="30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</row>
    <row r="342" spans="1:26" ht="15.75" customHeight="1" x14ac:dyDescent="0.25">
      <c r="A342" s="30"/>
      <c r="B342" s="30"/>
      <c r="C342" s="30"/>
      <c r="D342" s="30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</row>
    <row r="343" spans="1:26" ht="15.75" customHeight="1" x14ac:dyDescent="0.25">
      <c r="A343" s="30"/>
      <c r="B343" s="30"/>
      <c r="C343" s="30"/>
      <c r="D343" s="30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</row>
    <row r="344" spans="1:26" ht="15.75" customHeight="1" x14ac:dyDescent="0.25">
      <c r="A344" s="30"/>
      <c r="B344" s="30"/>
      <c r="C344" s="30"/>
      <c r="D344" s="30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</row>
    <row r="345" spans="1:26" ht="15.75" customHeight="1" x14ac:dyDescent="0.25">
      <c r="A345" s="30"/>
      <c r="B345" s="30"/>
      <c r="C345" s="30"/>
      <c r="D345" s="30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</row>
    <row r="346" spans="1:26" ht="15.75" customHeight="1" x14ac:dyDescent="0.25">
      <c r="A346" s="30"/>
      <c r="B346" s="30"/>
      <c r="C346" s="30"/>
      <c r="D346" s="30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</row>
    <row r="347" spans="1:26" ht="15.75" customHeight="1" x14ac:dyDescent="0.25">
      <c r="A347" s="30"/>
      <c r="B347" s="30"/>
      <c r="C347" s="30"/>
      <c r="D347" s="30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</row>
    <row r="348" spans="1:26" ht="15.75" customHeight="1" x14ac:dyDescent="0.25">
      <c r="A348" s="30"/>
      <c r="B348" s="30"/>
      <c r="C348" s="30"/>
      <c r="D348" s="30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</row>
    <row r="349" spans="1:26" ht="15.75" customHeight="1" x14ac:dyDescent="0.25">
      <c r="A349" s="30"/>
      <c r="B349" s="30"/>
      <c r="C349" s="30"/>
      <c r="D349" s="30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</row>
    <row r="350" spans="1:26" ht="15.75" customHeight="1" x14ac:dyDescent="0.25">
      <c r="A350" s="30"/>
      <c r="B350" s="30"/>
      <c r="C350" s="30"/>
      <c r="D350" s="30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</row>
    <row r="351" spans="1:26" ht="15.75" customHeight="1" x14ac:dyDescent="0.25">
      <c r="A351" s="30"/>
      <c r="B351" s="30"/>
      <c r="C351" s="30"/>
      <c r="D351" s="30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</row>
    <row r="352" spans="1:26" ht="15.75" customHeight="1" x14ac:dyDescent="0.25">
      <c r="A352" s="30"/>
      <c r="B352" s="30"/>
      <c r="C352" s="30"/>
      <c r="D352" s="30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</row>
    <row r="353" spans="1:26" ht="15.75" customHeight="1" x14ac:dyDescent="0.25">
      <c r="A353" s="30"/>
      <c r="B353" s="30"/>
      <c r="C353" s="30"/>
      <c r="D353" s="30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</row>
    <row r="354" spans="1:26" ht="15.75" customHeight="1" x14ac:dyDescent="0.25">
      <c r="A354" s="30"/>
      <c r="B354" s="30"/>
      <c r="C354" s="30"/>
      <c r="D354" s="30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</row>
    <row r="355" spans="1:26" ht="15.75" customHeight="1" x14ac:dyDescent="0.25">
      <c r="A355" s="30"/>
      <c r="B355" s="30"/>
      <c r="C355" s="30"/>
      <c r="D355" s="30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</row>
    <row r="356" spans="1:26" ht="15.75" customHeight="1" x14ac:dyDescent="0.25">
      <c r="A356" s="30"/>
      <c r="B356" s="30"/>
      <c r="C356" s="30"/>
      <c r="D356" s="30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</row>
    <row r="357" spans="1:26" ht="15.75" customHeight="1" x14ac:dyDescent="0.25">
      <c r="A357" s="30"/>
      <c r="B357" s="30"/>
      <c r="C357" s="30"/>
      <c r="D357" s="30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</row>
    <row r="358" spans="1:26" ht="15.75" customHeight="1" x14ac:dyDescent="0.25">
      <c r="A358" s="30"/>
      <c r="B358" s="30"/>
      <c r="C358" s="30"/>
      <c r="D358" s="30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</row>
    <row r="359" spans="1:26" ht="15.75" customHeight="1" x14ac:dyDescent="0.25">
      <c r="A359" s="30"/>
      <c r="B359" s="30"/>
      <c r="C359" s="30"/>
      <c r="D359" s="30"/>
      <c r="E359" s="30"/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30"/>
      <c r="Y359" s="30"/>
      <c r="Z359" s="30"/>
    </row>
    <row r="360" spans="1:26" ht="15.75" customHeight="1" x14ac:dyDescent="0.25">
      <c r="A360" s="30"/>
      <c r="B360" s="30"/>
      <c r="C360" s="30"/>
      <c r="D360" s="30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</row>
    <row r="361" spans="1:26" ht="15.75" customHeight="1" x14ac:dyDescent="0.25">
      <c r="A361" s="30"/>
      <c r="B361" s="30"/>
      <c r="C361" s="30"/>
      <c r="D361" s="30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</row>
    <row r="362" spans="1:26" ht="15.75" customHeight="1" x14ac:dyDescent="0.25">
      <c r="A362" s="30"/>
      <c r="B362" s="30"/>
      <c r="C362" s="30"/>
      <c r="D362" s="30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</row>
    <row r="363" spans="1:26" ht="15.75" customHeight="1" x14ac:dyDescent="0.25">
      <c r="A363" s="30"/>
      <c r="B363" s="30"/>
      <c r="C363" s="30"/>
      <c r="D363" s="30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</row>
    <row r="364" spans="1:26" ht="15.75" customHeight="1" x14ac:dyDescent="0.25">
      <c r="A364" s="30"/>
      <c r="B364" s="30"/>
      <c r="C364" s="30"/>
      <c r="D364" s="30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</row>
    <row r="365" spans="1:26" ht="15.75" customHeight="1" x14ac:dyDescent="0.25">
      <c r="A365" s="30"/>
      <c r="B365" s="30"/>
      <c r="C365" s="30"/>
      <c r="D365" s="30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</row>
    <row r="366" spans="1:26" ht="15.75" customHeight="1" x14ac:dyDescent="0.25">
      <c r="A366" s="30"/>
      <c r="B366" s="30"/>
      <c r="C366" s="30"/>
      <c r="D366" s="30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</row>
    <row r="367" spans="1:26" ht="15.75" customHeight="1" x14ac:dyDescent="0.25">
      <c r="A367" s="30"/>
      <c r="B367" s="30"/>
      <c r="C367" s="30"/>
      <c r="D367" s="30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</row>
    <row r="368" spans="1:26" ht="15.75" customHeight="1" x14ac:dyDescent="0.25">
      <c r="A368" s="30"/>
      <c r="B368" s="30"/>
      <c r="C368" s="30"/>
      <c r="D368" s="30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</row>
    <row r="369" spans="1:26" ht="15.75" customHeight="1" x14ac:dyDescent="0.25">
      <c r="A369" s="30"/>
      <c r="B369" s="30"/>
      <c r="C369" s="30"/>
      <c r="D369" s="30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</row>
    <row r="370" spans="1:26" ht="15.75" customHeight="1" x14ac:dyDescent="0.25">
      <c r="A370" s="30"/>
      <c r="B370" s="30"/>
      <c r="C370" s="30"/>
      <c r="D370" s="30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</row>
    <row r="371" spans="1:26" ht="15.75" customHeight="1" x14ac:dyDescent="0.25">
      <c r="A371" s="30"/>
      <c r="B371" s="30"/>
      <c r="C371" s="30"/>
      <c r="D371" s="30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</row>
    <row r="372" spans="1:26" ht="15.75" customHeight="1" x14ac:dyDescent="0.25">
      <c r="A372" s="30"/>
      <c r="B372" s="30"/>
      <c r="C372" s="30"/>
      <c r="D372" s="30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</row>
    <row r="373" spans="1:26" ht="15.75" customHeight="1" x14ac:dyDescent="0.25">
      <c r="A373" s="30"/>
      <c r="B373" s="30"/>
      <c r="C373" s="30"/>
      <c r="D373" s="30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</row>
    <row r="374" spans="1:26" ht="15.75" customHeight="1" x14ac:dyDescent="0.25">
      <c r="A374" s="30"/>
      <c r="B374" s="30"/>
      <c r="C374" s="30"/>
      <c r="D374" s="30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</row>
    <row r="375" spans="1:26" ht="15.75" customHeight="1" x14ac:dyDescent="0.25">
      <c r="A375" s="30"/>
      <c r="B375" s="30"/>
      <c r="C375" s="30"/>
      <c r="D375" s="30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</row>
    <row r="376" spans="1:26" ht="15.75" customHeight="1" x14ac:dyDescent="0.25">
      <c r="A376" s="30"/>
      <c r="B376" s="30"/>
      <c r="C376" s="30"/>
      <c r="D376" s="30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</row>
    <row r="377" spans="1:26" ht="15.75" customHeight="1" x14ac:dyDescent="0.25">
      <c r="A377" s="30"/>
      <c r="B377" s="30"/>
      <c r="C377" s="30"/>
      <c r="D377" s="30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</row>
    <row r="378" spans="1:26" ht="15.75" customHeight="1" x14ac:dyDescent="0.25">
      <c r="A378" s="30"/>
      <c r="B378" s="30"/>
      <c r="C378" s="30"/>
      <c r="D378" s="30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</row>
    <row r="379" spans="1:26" ht="15.75" customHeight="1" x14ac:dyDescent="0.25">
      <c r="A379" s="30"/>
      <c r="B379" s="30"/>
      <c r="C379" s="30"/>
      <c r="D379" s="30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</row>
    <row r="380" spans="1:26" ht="15.75" customHeight="1" x14ac:dyDescent="0.25">
      <c r="A380" s="30"/>
      <c r="B380" s="30"/>
      <c r="C380" s="30"/>
      <c r="D380" s="30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</row>
    <row r="381" spans="1:26" ht="15.75" customHeight="1" x14ac:dyDescent="0.25">
      <c r="A381" s="30"/>
      <c r="B381" s="30"/>
      <c r="C381" s="30"/>
      <c r="D381" s="30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</row>
    <row r="382" spans="1:26" ht="15.75" customHeight="1" x14ac:dyDescent="0.25">
      <c r="A382" s="30"/>
      <c r="B382" s="30"/>
      <c r="C382" s="30"/>
      <c r="D382" s="30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</row>
    <row r="383" spans="1:26" ht="15.75" customHeight="1" x14ac:dyDescent="0.25">
      <c r="A383" s="30"/>
      <c r="B383" s="30"/>
      <c r="C383" s="30"/>
      <c r="D383" s="30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</row>
    <row r="384" spans="1:26" ht="15.75" customHeight="1" x14ac:dyDescent="0.25">
      <c r="A384" s="30"/>
      <c r="B384" s="30"/>
      <c r="C384" s="30"/>
      <c r="D384" s="30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</row>
    <row r="385" spans="1:26" ht="15.75" customHeight="1" x14ac:dyDescent="0.25">
      <c r="A385" s="30"/>
      <c r="B385" s="30"/>
      <c r="C385" s="30"/>
      <c r="D385" s="30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</row>
    <row r="386" spans="1:26" ht="15.75" customHeight="1" x14ac:dyDescent="0.25">
      <c r="A386" s="30"/>
      <c r="B386" s="30"/>
      <c r="C386" s="30"/>
      <c r="D386" s="30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</row>
    <row r="387" spans="1:26" ht="15.75" customHeight="1" x14ac:dyDescent="0.25">
      <c r="A387" s="30"/>
      <c r="B387" s="30"/>
      <c r="C387" s="30"/>
      <c r="D387" s="30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</row>
    <row r="388" spans="1:26" ht="15.75" customHeight="1" x14ac:dyDescent="0.25">
      <c r="A388" s="30"/>
      <c r="B388" s="30"/>
      <c r="C388" s="30"/>
      <c r="D388" s="30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</row>
    <row r="389" spans="1:26" ht="15.75" customHeight="1" x14ac:dyDescent="0.25">
      <c r="A389" s="30"/>
      <c r="B389" s="30"/>
      <c r="C389" s="30"/>
      <c r="D389" s="30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</row>
    <row r="390" spans="1:26" ht="15.75" customHeight="1" x14ac:dyDescent="0.25">
      <c r="A390" s="30"/>
      <c r="B390" s="30"/>
      <c r="C390" s="30"/>
      <c r="D390" s="30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</row>
    <row r="391" spans="1:26" ht="15.75" customHeight="1" x14ac:dyDescent="0.25">
      <c r="A391" s="30"/>
      <c r="B391" s="30"/>
      <c r="C391" s="30"/>
      <c r="D391" s="30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</row>
    <row r="392" spans="1:26" ht="15.75" customHeight="1" x14ac:dyDescent="0.25">
      <c r="A392" s="30"/>
      <c r="B392" s="30"/>
      <c r="C392" s="30"/>
      <c r="D392" s="30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</row>
    <row r="393" spans="1:26" ht="15.75" customHeight="1" x14ac:dyDescent="0.25">
      <c r="A393" s="30"/>
      <c r="B393" s="30"/>
      <c r="C393" s="30"/>
      <c r="D393" s="30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</row>
    <row r="394" spans="1:26" ht="15.75" customHeight="1" x14ac:dyDescent="0.25">
      <c r="A394" s="30"/>
      <c r="B394" s="30"/>
      <c r="C394" s="30"/>
      <c r="D394" s="30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</row>
    <row r="395" spans="1:26" ht="15.75" customHeight="1" x14ac:dyDescent="0.25">
      <c r="A395" s="30"/>
      <c r="B395" s="30"/>
      <c r="C395" s="30"/>
      <c r="D395" s="30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</row>
    <row r="396" spans="1:26" ht="15.75" customHeight="1" x14ac:dyDescent="0.25">
      <c r="A396" s="30"/>
      <c r="B396" s="30"/>
      <c r="C396" s="30"/>
      <c r="D396" s="30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</row>
    <row r="397" spans="1:26" ht="15.75" customHeight="1" x14ac:dyDescent="0.25">
      <c r="A397" s="30"/>
      <c r="B397" s="30"/>
      <c r="C397" s="30"/>
      <c r="D397" s="30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</row>
    <row r="398" spans="1:26" ht="15.75" customHeight="1" x14ac:dyDescent="0.25">
      <c r="A398" s="30"/>
      <c r="B398" s="30"/>
      <c r="C398" s="30"/>
      <c r="D398" s="30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</row>
    <row r="399" spans="1:26" ht="15.75" customHeight="1" x14ac:dyDescent="0.25">
      <c r="A399" s="30"/>
      <c r="B399" s="30"/>
      <c r="C399" s="30"/>
      <c r="D399" s="30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</row>
    <row r="400" spans="1:26" ht="15.75" customHeight="1" x14ac:dyDescent="0.25">
      <c r="A400" s="30"/>
      <c r="B400" s="30"/>
      <c r="C400" s="30"/>
      <c r="D400" s="30"/>
      <c r="E400" s="30"/>
      <c r="F400" s="30"/>
      <c r="G400" s="30"/>
      <c r="H400" s="30"/>
      <c r="I400" s="30"/>
      <c r="J400" s="30"/>
      <c r="K400" s="30"/>
      <c r="L400" s="30"/>
      <c r="M400" s="30"/>
      <c r="N400" s="30"/>
      <c r="O400" s="30"/>
      <c r="P400" s="30"/>
      <c r="Q400" s="30"/>
      <c r="R400" s="30"/>
      <c r="S400" s="30"/>
      <c r="T400" s="30"/>
      <c r="U400" s="30"/>
      <c r="V400" s="30"/>
      <c r="W400" s="30"/>
      <c r="X400" s="30"/>
      <c r="Y400" s="30"/>
      <c r="Z400" s="30"/>
    </row>
    <row r="401" spans="1:26" ht="15.75" customHeight="1" x14ac:dyDescent="0.25">
      <c r="A401" s="30"/>
      <c r="B401" s="30"/>
      <c r="C401" s="30"/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</row>
    <row r="402" spans="1:26" ht="15.75" customHeight="1" x14ac:dyDescent="0.25">
      <c r="A402" s="30"/>
      <c r="B402" s="30"/>
      <c r="C402" s="30"/>
      <c r="D402" s="30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</row>
    <row r="403" spans="1:26" ht="15.75" customHeight="1" x14ac:dyDescent="0.25">
      <c r="A403" s="30"/>
      <c r="B403" s="30"/>
      <c r="C403" s="30"/>
      <c r="D403" s="30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</row>
    <row r="404" spans="1:26" ht="15.75" customHeight="1" x14ac:dyDescent="0.25">
      <c r="A404" s="30"/>
      <c r="B404" s="30"/>
      <c r="C404" s="30"/>
      <c r="D404" s="30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</row>
    <row r="405" spans="1:26" ht="15.75" customHeight="1" x14ac:dyDescent="0.25">
      <c r="A405" s="30"/>
      <c r="B405" s="30"/>
      <c r="C405" s="30"/>
      <c r="D405" s="30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</row>
    <row r="406" spans="1:26" ht="15.75" customHeight="1" x14ac:dyDescent="0.25">
      <c r="A406" s="30"/>
      <c r="B406" s="30"/>
      <c r="C406" s="30"/>
      <c r="D406" s="30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</row>
    <row r="407" spans="1:26" ht="15.75" customHeight="1" x14ac:dyDescent="0.25">
      <c r="A407" s="30"/>
      <c r="B407" s="30"/>
      <c r="C407" s="30"/>
      <c r="D407" s="30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</row>
    <row r="408" spans="1:26" ht="15.75" customHeight="1" x14ac:dyDescent="0.25">
      <c r="A408" s="30"/>
      <c r="B408" s="30"/>
      <c r="C408" s="30"/>
      <c r="D408" s="30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</row>
    <row r="409" spans="1:26" ht="15.75" customHeight="1" x14ac:dyDescent="0.25">
      <c r="A409" s="30"/>
      <c r="B409" s="30"/>
      <c r="C409" s="30"/>
      <c r="D409" s="30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</row>
    <row r="410" spans="1:26" ht="15.75" customHeight="1" x14ac:dyDescent="0.25">
      <c r="A410" s="30"/>
      <c r="B410" s="30"/>
      <c r="C410" s="30"/>
      <c r="D410" s="30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</row>
    <row r="411" spans="1:26" ht="15.75" customHeight="1" x14ac:dyDescent="0.25">
      <c r="A411" s="30"/>
      <c r="B411" s="30"/>
      <c r="C411" s="30"/>
      <c r="D411" s="30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</row>
    <row r="412" spans="1:26" ht="15.75" customHeight="1" x14ac:dyDescent="0.25">
      <c r="A412" s="30"/>
      <c r="B412" s="30"/>
      <c r="C412" s="30"/>
      <c r="D412" s="30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</row>
    <row r="413" spans="1:26" ht="15.75" customHeight="1" x14ac:dyDescent="0.25">
      <c r="A413" s="30"/>
      <c r="B413" s="30"/>
      <c r="C413" s="30"/>
      <c r="D413" s="30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</row>
    <row r="414" spans="1:26" ht="15.75" customHeight="1" x14ac:dyDescent="0.25">
      <c r="A414" s="30"/>
      <c r="B414" s="30"/>
      <c r="C414" s="30"/>
      <c r="D414" s="30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</row>
    <row r="415" spans="1:26" ht="15.75" customHeight="1" x14ac:dyDescent="0.25">
      <c r="A415" s="30"/>
      <c r="B415" s="30"/>
      <c r="C415" s="30"/>
      <c r="D415" s="30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30"/>
    </row>
    <row r="416" spans="1:26" ht="15.75" customHeight="1" x14ac:dyDescent="0.25">
      <c r="A416" s="30"/>
      <c r="B416" s="30"/>
      <c r="C416" s="30"/>
      <c r="D416" s="30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</row>
    <row r="417" spans="1:26" ht="15.75" customHeight="1" x14ac:dyDescent="0.25">
      <c r="A417" s="30"/>
      <c r="B417" s="30"/>
      <c r="C417" s="30"/>
      <c r="D417" s="30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</row>
    <row r="418" spans="1:26" ht="15.75" customHeight="1" x14ac:dyDescent="0.25">
      <c r="A418" s="30"/>
      <c r="B418" s="30"/>
      <c r="C418" s="30"/>
      <c r="D418" s="30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</row>
    <row r="419" spans="1:26" ht="15.75" customHeight="1" x14ac:dyDescent="0.25">
      <c r="A419" s="30"/>
      <c r="B419" s="30"/>
      <c r="C419" s="30"/>
      <c r="D419" s="30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</row>
    <row r="420" spans="1:26" ht="15.75" customHeight="1" x14ac:dyDescent="0.25">
      <c r="A420" s="30"/>
      <c r="B420" s="30"/>
      <c r="C420" s="30"/>
      <c r="D420" s="30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</row>
    <row r="421" spans="1:26" ht="15.75" customHeight="1" x14ac:dyDescent="0.25">
      <c r="A421" s="30"/>
      <c r="B421" s="30"/>
      <c r="C421" s="30"/>
      <c r="D421" s="30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</row>
    <row r="422" spans="1:26" ht="15.75" customHeight="1" x14ac:dyDescent="0.25">
      <c r="A422" s="30"/>
      <c r="B422" s="30"/>
      <c r="C422" s="30"/>
      <c r="D422" s="30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</row>
    <row r="423" spans="1:26" ht="15.75" customHeight="1" x14ac:dyDescent="0.25">
      <c r="A423" s="30"/>
      <c r="B423" s="30"/>
      <c r="C423" s="30"/>
      <c r="D423" s="30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</row>
    <row r="424" spans="1:26" ht="15.75" customHeight="1" x14ac:dyDescent="0.25">
      <c r="A424" s="30"/>
      <c r="B424" s="30"/>
      <c r="C424" s="30"/>
      <c r="D424" s="30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</row>
    <row r="425" spans="1:26" ht="15.75" customHeight="1" x14ac:dyDescent="0.25">
      <c r="A425" s="30"/>
      <c r="B425" s="30"/>
      <c r="C425" s="30"/>
      <c r="D425" s="30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</row>
    <row r="426" spans="1:26" ht="15.75" customHeight="1" x14ac:dyDescent="0.25">
      <c r="A426" s="30"/>
      <c r="B426" s="30"/>
      <c r="C426" s="30"/>
      <c r="D426" s="30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</row>
    <row r="427" spans="1:26" ht="15.75" customHeight="1" x14ac:dyDescent="0.25">
      <c r="A427" s="30"/>
      <c r="B427" s="30"/>
      <c r="C427" s="30"/>
      <c r="D427" s="30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</row>
    <row r="428" spans="1:26" ht="15.75" customHeight="1" x14ac:dyDescent="0.25">
      <c r="A428" s="30"/>
      <c r="B428" s="30"/>
      <c r="C428" s="30"/>
      <c r="D428" s="30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</row>
    <row r="429" spans="1:26" ht="15.75" customHeight="1" x14ac:dyDescent="0.25">
      <c r="A429" s="30"/>
      <c r="B429" s="30"/>
      <c r="C429" s="30"/>
      <c r="D429" s="30"/>
      <c r="E429" s="30"/>
      <c r="F429" s="30"/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/>
      <c r="U429" s="30"/>
      <c r="V429" s="30"/>
      <c r="W429" s="30"/>
      <c r="X429" s="30"/>
      <c r="Y429" s="30"/>
      <c r="Z429" s="30"/>
    </row>
    <row r="430" spans="1:26" ht="15.75" customHeight="1" x14ac:dyDescent="0.25">
      <c r="A430" s="30"/>
      <c r="B430" s="30"/>
      <c r="C430" s="30"/>
      <c r="D430" s="30"/>
      <c r="E430" s="30"/>
      <c r="F430" s="30"/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30"/>
      <c r="Z430" s="30"/>
    </row>
    <row r="431" spans="1:26" ht="15.75" customHeight="1" x14ac:dyDescent="0.25">
      <c r="A431" s="30"/>
      <c r="B431" s="30"/>
      <c r="C431" s="30"/>
      <c r="D431" s="30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30"/>
    </row>
    <row r="432" spans="1:26" ht="15.75" customHeight="1" x14ac:dyDescent="0.25">
      <c r="A432" s="30"/>
      <c r="B432" s="30"/>
      <c r="C432" s="30"/>
      <c r="D432" s="30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</row>
    <row r="433" spans="1:26" ht="15.75" customHeight="1" x14ac:dyDescent="0.25">
      <c r="A433" s="30"/>
      <c r="B433" s="30"/>
      <c r="C433" s="30"/>
      <c r="D433" s="30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</row>
    <row r="434" spans="1:26" ht="15.75" customHeight="1" x14ac:dyDescent="0.25">
      <c r="A434" s="30"/>
      <c r="B434" s="30"/>
      <c r="C434" s="30"/>
      <c r="D434" s="30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</row>
    <row r="435" spans="1:26" ht="15.75" customHeight="1" x14ac:dyDescent="0.25">
      <c r="A435" s="30"/>
      <c r="B435" s="30"/>
      <c r="C435" s="30"/>
      <c r="D435" s="30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0"/>
    </row>
    <row r="436" spans="1:26" ht="15.75" customHeight="1" x14ac:dyDescent="0.25">
      <c r="A436" s="30"/>
      <c r="B436" s="30"/>
      <c r="C436" s="30"/>
      <c r="D436" s="30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</row>
    <row r="437" spans="1:26" ht="15.75" customHeight="1" x14ac:dyDescent="0.25">
      <c r="A437" s="30"/>
      <c r="B437" s="30"/>
      <c r="C437" s="30"/>
      <c r="D437" s="30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30"/>
    </row>
    <row r="438" spans="1:26" ht="15.75" customHeight="1" x14ac:dyDescent="0.25">
      <c r="A438" s="30"/>
      <c r="B438" s="30"/>
      <c r="C438" s="30"/>
      <c r="D438" s="30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0"/>
    </row>
    <row r="439" spans="1:26" ht="15.75" customHeight="1" x14ac:dyDescent="0.25">
      <c r="A439" s="30"/>
      <c r="B439" s="30"/>
      <c r="C439" s="30"/>
      <c r="D439" s="30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</row>
    <row r="440" spans="1:26" ht="15.75" customHeight="1" x14ac:dyDescent="0.25">
      <c r="A440" s="30"/>
      <c r="B440" s="30"/>
      <c r="C440" s="30"/>
      <c r="D440" s="30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</row>
    <row r="441" spans="1:26" ht="15.75" customHeight="1" x14ac:dyDescent="0.25">
      <c r="A441" s="30"/>
      <c r="B441" s="30"/>
      <c r="C441" s="30"/>
      <c r="D441" s="30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</row>
    <row r="442" spans="1:26" ht="15.75" customHeight="1" x14ac:dyDescent="0.25">
      <c r="A442" s="30"/>
      <c r="B442" s="30"/>
      <c r="C442" s="30"/>
      <c r="D442" s="30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</row>
    <row r="443" spans="1:26" ht="15.75" customHeight="1" x14ac:dyDescent="0.25">
      <c r="A443" s="30"/>
      <c r="B443" s="30"/>
      <c r="C443" s="30"/>
      <c r="D443" s="30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0"/>
    </row>
    <row r="444" spans="1:26" ht="15.75" customHeight="1" x14ac:dyDescent="0.25">
      <c r="A444" s="30"/>
      <c r="B444" s="30"/>
      <c r="C444" s="30"/>
      <c r="D444" s="30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0"/>
    </row>
    <row r="445" spans="1:26" ht="15.75" customHeight="1" x14ac:dyDescent="0.25">
      <c r="A445" s="30"/>
      <c r="B445" s="30"/>
      <c r="C445" s="30"/>
      <c r="D445" s="30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</row>
    <row r="446" spans="1:26" ht="15.75" customHeight="1" x14ac:dyDescent="0.25">
      <c r="A446" s="30"/>
      <c r="B446" s="30"/>
      <c r="C446" s="30"/>
      <c r="D446" s="30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</row>
    <row r="447" spans="1:26" ht="15.75" customHeight="1" x14ac:dyDescent="0.25">
      <c r="A447" s="30"/>
      <c r="B447" s="30"/>
      <c r="C447" s="30"/>
      <c r="D447" s="30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</row>
    <row r="448" spans="1:26" ht="15.75" customHeight="1" x14ac:dyDescent="0.25">
      <c r="A448" s="30"/>
      <c r="B448" s="30"/>
      <c r="C448" s="30"/>
      <c r="D448" s="30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</row>
    <row r="449" spans="1:26" ht="15.75" customHeight="1" x14ac:dyDescent="0.25">
      <c r="A449" s="30"/>
      <c r="B449" s="30"/>
      <c r="C449" s="30"/>
      <c r="D449" s="30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0"/>
    </row>
    <row r="450" spans="1:26" ht="15.75" customHeight="1" x14ac:dyDescent="0.25">
      <c r="A450" s="30"/>
      <c r="B450" s="30"/>
      <c r="C450" s="30"/>
      <c r="D450" s="30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0"/>
    </row>
    <row r="451" spans="1:26" ht="15.75" customHeight="1" x14ac:dyDescent="0.25">
      <c r="A451" s="30"/>
      <c r="B451" s="30"/>
      <c r="C451" s="30"/>
      <c r="D451" s="30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  <c r="Z451" s="30"/>
    </row>
    <row r="452" spans="1:26" ht="15.75" customHeight="1" x14ac:dyDescent="0.25">
      <c r="A452" s="30"/>
      <c r="B452" s="30"/>
      <c r="C452" s="30"/>
      <c r="D452" s="30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30"/>
    </row>
    <row r="453" spans="1:26" ht="15.75" customHeight="1" x14ac:dyDescent="0.25">
      <c r="A453" s="30"/>
      <c r="B453" s="30"/>
      <c r="C453" s="30"/>
      <c r="D453" s="30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  <c r="Z453" s="30"/>
    </row>
    <row r="454" spans="1:26" ht="15.75" customHeight="1" x14ac:dyDescent="0.25">
      <c r="A454" s="30"/>
      <c r="B454" s="30"/>
      <c r="C454" s="30"/>
      <c r="D454" s="30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</row>
    <row r="455" spans="1:26" ht="15.75" customHeight="1" x14ac:dyDescent="0.25">
      <c r="A455" s="30"/>
      <c r="B455" s="30"/>
      <c r="C455" s="30"/>
      <c r="D455" s="30"/>
      <c r="E455" s="30"/>
      <c r="F455" s="30"/>
      <c r="G455" s="30"/>
      <c r="H455" s="30"/>
      <c r="I455" s="30"/>
      <c r="J455" s="30"/>
      <c r="K455" s="30"/>
      <c r="L455" s="30"/>
      <c r="M455" s="30"/>
      <c r="N455" s="30"/>
      <c r="O455" s="30"/>
      <c r="P455" s="30"/>
      <c r="Q455" s="30"/>
      <c r="R455" s="30"/>
      <c r="S455" s="30"/>
      <c r="T455" s="30"/>
      <c r="U455" s="30"/>
      <c r="V455" s="30"/>
      <c r="W455" s="30"/>
      <c r="X455" s="30"/>
      <c r="Y455" s="30"/>
      <c r="Z455" s="30"/>
    </row>
    <row r="456" spans="1:26" ht="15.75" customHeight="1" x14ac:dyDescent="0.25">
      <c r="A456" s="30"/>
      <c r="B456" s="30"/>
      <c r="C456" s="30"/>
      <c r="D456" s="30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30"/>
      <c r="Z456" s="30"/>
    </row>
    <row r="457" spans="1:26" ht="15.75" customHeight="1" x14ac:dyDescent="0.25">
      <c r="A457" s="30"/>
      <c r="B457" s="30"/>
      <c r="C457" s="30"/>
      <c r="D457" s="30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  <c r="Z457" s="30"/>
    </row>
    <row r="458" spans="1:26" ht="15.75" customHeight="1" x14ac:dyDescent="0.25">
      <c r="A458" s="30"/>
      <c r="B458" s="30"/>
      <c r="C458" s="30"/>
      <c r="D458" s="30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0"/>
    </row>
    <row r="459" spans="1:26" ht="15.75" customHeight="1" x14ac:dyDescent="0.25">
      <c r="A459" s="30"/>
      <c r="B459" s="30"/>
      <c r="C459" s="30"/>
      <c r="D459" s="30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  <c r="Z459" s="30"/>
    </row>
    <row r="460" spans="1:26" ht="15.75" customHeight="1" x14ac:dyDescent="0.25">
      <c r="A460" s="30"/>
      <c r="B460" s="30"/>
      <c r="C460" s="30"/>
      <c r="D460" s="30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  <c r="Z460" s="30"/>
    </row>
    <row r="461" spans="1:26" ht="15.75" customHeight="1" x14ac:dyDescent="0.25">
      <c r="A461" s="30"/>
      <c r="B461" s="30"/>
      <c r="C461" s="30"/>
      <c r="D461" s="30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0"/>
    </row>
    <row r="462" spans="1:26" ht="15.75" customHeight="1" x14ac:dyDescent="0.25">
      <c r="A462" s="30"/>
      <c r="B462" s="30"/>
      <c r="C462" s="30"/>
      <c r="D462" s="30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  <c r="Z462" s="30"/>
    </row>
    <row r="463" spans="1:26" ht="15.75" customHeight="1" x14ac:dyDescent="0.25">
      <c r="A463" s="30"/>
      <c r="B463" s="30"/>
      <c r="C463" s="30"/>
      <c r="D463" s="30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  <c r="Z463" s="30"/>
    </row>
    <row r="464" spans="1:26" ht="15.75" customHeight="1" x14ac:dyDescent="0.25">
      <c r="A464" s="30"/>
      <c r="B464" s="30"/>
      <c r="C464" s="30"/>
      <c r="D464" s="30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  <c r="Z464" s="30"/>
    </row>
    <row r="465" spans="1:26" ht="15.75" customHeight="1" x14ac:dyDescent="0.25">
      <c r="A465" s="30"/>
      <c r="B465" s="30"/>
      <c r="C465" s="30"/>
      <c r="D465" s="30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  <c r="Z465" s="30"/>
    </row>
    <row r="466" spans="1:26" ht="15.75" customHeight="1" x14ac:dyDescent="0.25">
      <c r="A466" s="30"/>
      <c r="B466" s="30"/>
      <c r="C466" s="30"/>
      <c r="D466" s="30"/>
      <c r="E466" s="30"/>
      <c r="F466" s="30"/>
      <c r="G466" s="30"/>
      <c r="H466" s="30"/>
      <c r="I466" s="30"/>
      <c r="J466" s="30"/>
      <c r="K466" s="30"/>
      <c r="L466" s="30"/>
      <c r="M466" s="30"/>
      <c r="N466" s="30"/>
      <c r="O466" s="30"/>
      <c r="P466" s="30"/>
      <c r="Q466" s="30"/>
      <c r="R466" s="30"/>
      <c r="S466" s="30"/>
      <c r="T466" s="30"/>
      <c r="U466" s="30"/>
      <c r="V466" s="30"/>
      <c r="W466" s="30"/>
      <c r="X466" s="30"/>
      <c r="Y466" s="30"/>
      <c r="Z466" s="30"/>
    </row>
    <row r="467" spans="1:26" ht="15.75" customHeight="1" x14ac:dyDescent="0.25">
      <c r="A467" s="30"/>
      <c r="B467" s="30"/>
      <c r="C467" s="30"/>
      <c r="D467" s="30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  <c r="Z467" s="30"/>
    </row>
    <row r="468" spans="1:26" ht="15.75" customHeight="1" x14ac:dyDescent="0.25">
      <c r="A468" s="30"/>
      <c r="B468" s="30"/>
      <c r="C468" s="30"/>
      <c r="D468" s="30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  <c r="Z468" s="30"/>
    </row>
    <row r="469" spans="1:26" ht="15.75" customHeight="1" x14ac:dyDescent="0.25">
      <c r="A469" s="30"/>
      <c r="B469" s="30"/>
      <c r="C469" s="30"/>
      <c r="D469" s="30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30"/>
      <c r="Z469" s="30"/>
    </row>
    <row r="470" spans="1:26" ht="15.75" customHeight="1" x14ac:dyDescent="0.25">
      <c r="A470" s="30"/>
      <c r="B470" s="30"/>
      <c r="C470" s="30"/>
      <c r="D470" s="30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0"/>
    </row>
    <row r="471" spans="1:26" ht="15.75" customHeight="1" x14ac:dyDescent="0.25">
      <c r="A471" s="30"/>
      <c r="B471" s="30"/>
      <c r="C471" s="30"/>
      <c r="D471" s="30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  <c r="Z471" s="30"/>
    </row>
    <row r="472" spans="1:26" ht="15.75" customHeight="1" x14ac:dyDescent="0.25">
      <c r="A472" s="30"/>
      <c r="B472" s="30"/>
      <c r="C472" s="30"/>
      <c r="D472" s="30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  <c r="Z472" s="30"/>
    </row>
    <row r="473" spans="1:26" ht="15.75" customHeight="1" x14ac:dyDescent="0.25">
      <c r="A473" s="30"/>
      <c r="B473" s="30"/>
      <c r="C473" s="30"/>
      <c r="D473" s="30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  <c r="Z473" s="30"/>
    </row>
    <row r="474" spans="1:26" ht="15.75" customHeight="1" x14ac:dyDescent="0.25">
      <c r="A474" s="30"/>
      <c r="B474" s="30"/>
      <c r="C474" s="30"/>
      <c r="D474" s="30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30"/>
    </row>
    <row r="475" spans="1:26" ht="15.75" customHeight="1" x14ac:dyDescent="0.25">
      <c r="A475" s="30"/>
      <c r="B475" s="30"/>
      <c r="C475" s="30"/>
      <c r="D475" s="30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  <c r="Z475" s="30"/>
    </row>
    <row r="476" spans="1:26" ht="15.75" customHeight="1" x14ac:dyDescent="0.25">
      <c r="A476" s="30"/>
      <c r="B476" s="30"/>
      <c r="C476" s="30"/>
      <c r="D476" s="30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  <c r="Z476" s="30"/>
    </row>
    <row r="477" spans="1:26" ht="15.75" customHeight="1" x14ac:dyDescent="0.25">
      <c r="A477" s="30"/>
      <c r="B477" s="30"/>
      <c r="C477" s="30"/>
      <c r="D477" s="30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30"/>
    </row>
    <row r="478" spans="1:26" ht="15.75" customHeight="1" x14ac:dyDescent="0.25">
      <c r="A478" s="30"/>
      <c r="B478" s="30"/>
      <c r="C478" s="30"/>
      <c r="D478" s="30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30"/>
    </row>
    <row r="479" spans="1:26" ht="15.75" customHeight="1" x14ac:dyDescent="0.25">
      <c r="A479" s="30"/>
      <c r="B479" s="30"/>
      <c r="C479" s="30"/>
      <c r="D479" s="30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30"/>
    </row>
    <row r="480" spans="1:26" ht="15.75" customHeight="1" x14ac:dyDescent="0.25">
      <c r="A480" s="30"/>
      <c r="B480" s="30"/>
      <c r="C480" s="30"/>
      <c r="D480" s="30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30"/>
    </row>
    <row r="481" spans="1:26" ht="15.75" customHeight="1" x14ac:dyDescent="0.25">
      <c r="A481" s="30"/>
      <c r="B481" s="30"/>
      <c r="C481" s="30"/>
      <c r="D481" s="30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  <c r="Z481" s="30"/>
    </row>
    <row r="482" spans="1:26" ht="15.75" customHeight="1" x14ac:dyDescent="0.25">
      <c r="A482" s="30"/>
      <c r="B482" s="30"/>
      <c r="C482" s="30"/>
      <c r="D482" s="30"/>
      <c r="E482" s="30"/>
      <c r="F482" s="30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30"/>
    </row>
    <row r="483" spans="1:26" ht="15.75" customHeight="1" x14ac:dyDescent="0.25">
      <c r="A483" s="30"/>
      <c r="B483" s="30"/>
      <c r="C483" s="30"/>
      <c r="D483" s="30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  <c r="Z483" s="30"/>
    </row>
    <row r="484" spans="1:26" ht="15.75" customHeight="1" x14ac:dyDescent="0.25">
      <c r="A484" s="30"/>
      <c r="B484" s="30"/>
      <c r="C484" s="30"/>
      <c r="D484" s="30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  <c r="Z484" s="30"/>
    </row>
    <row r="485" spans="1:26" ht="15.75" customHeight="1" x14ac:dyDescent="0.25">
      <c r="A485" s="30"/>
      <c r="B485" s="30"/>
      <c r="C485" s="30"/>
      <c r="D485" s="30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  <c r="Z485" s="30"/>
    </row>
    <row r="486" spans="1:26" ht="15.75" customHeight="1" x14ac:dyDescent="0.25">
      <c r="A486" s="30"/>
      <c r="B486" s="30"/>
      <c r="C486" s="30"/>
      <c r="D486" s="30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/>
    </row>
    <row r="487" spans="1:26" ht="15.75" customHeight="1" x14ac:dyDescent="0.25">
      <c r="A487" s="30"/>
      <c r="B487" s="30"/>
      <c r="C487" s="30"/>
      <c r="D487" s="30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  <c r="Z487" s="30"/>
    </row>
    <row r="488" spans="1:26" ht="15.75" customHeight="1" x14ac:dyDescent="0.25">
      <c r="A488" s="30"/>
      <c r="B488" s="30"/>
      <c r="C488" s="30"/>
      <c r="D488" s="30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30"/>
      <c r="Z488" s="30"/>
    </row>
    <row r="489" spans="1:26" ht="15.75" customHeight="1" x14ac:dyDescent="0.25">
      <c r="A489" s="30"/>
      <c r="B489" s="30"/>
      <c r="C489" s="30"/>
      <c r="D489" s="30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30"/>
      <c r="Z489" s="30"/>
    </row>
    <row r="490" spans="1:26" ht="15.75" customHeight="1" x14ac:dyDescent="0.25">
      <c r="A490" s="30"/>
      <c r="B490" s="30"/>
      <c r="C490" s="30"/>
      <c r="D490" s="30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  <c r="Z490" s="30"/>
    </row>
    <row r="491" spans="1:26" ht="15.75" customHeight="1" x14ac:dyDescent="0.25">
      <c r="A491" s="30"/>
      <c r="B491" s="30"/>
      <c r="C491" s="30"/>
      <c r="D491" s="30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  <c r="Z491" s="30"/>
    </row>
    <row r="492" spans="1:26" ht="15.75" customHeight="1" x14ac:dyDescent="0.25">
      <c r="A492" s="30"/>
      <c r="B492" s="30"/>
      <c r="C492" s="30"/>
      <c r="D492" s="30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  <c r="Z492" s="30"/>
    </row>
    <row r="493" spans="1:26" ht="15.75" customHeight="1" x14ac:dyDescent="0.25">
      <c r="A493" s="30"/>
      <c r="B493" s="30"/>
      <c r="C493" s="30"/>
      <c r="D493" s="30"/>
      <c r="E493" s="30"/>
      <c r="F493" s="30"/>
      <c r="G493" s="30"/>
      <c r="H493" s="30"/>
      <c r="I493" s="30"/>
      <c r="J493" s="30"/>
      <c r="K493" s="30"/>
      <c r="L493" s="30"/>
      <c r="M493" s="30"/>
      <c r="N493" s="30"/>
      <c r="O493" s="30"/>
      <c r="P493" s="30"/>
      <c r="Q493" s="30"/>
      <c r="R493" s="30"/>
      <c r="S493" s="30"/>
      <c r="T493" s="30"/>
      <c r="U493" s="30"/>
      <c r="V493" s="30"/>
      <c r="W493" s="30"/>
      <c r="X493" s="30"/>
      <c r="Y493" s="30"/>
      <c r="Z493" s="30"/>
    </row>
    <row r="494" spans="1:26" ht="15.75" customHeight="1" x14ac:dyDescent="0.25">
      <c r="A494" s="30"/>
      <c r="B494" s="30"/>
      <c r="C494" s="30"/>
      <c r="D494" s="30"/>
      <c r="E494" s="30"/>
      <c r="F494" s="30"/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/>
      <c r="U494" s="30"/>
      <c r="V494" s="30"/>
      <c r="W494" s="30"/>
      <c r="X494" s="30"/>
      <c r="Y494" s="30"/>
      <c r="Z494" s="30"/>
    </row>
    <row r="495" spans="1:26" ht="15.75" customHeight="1" x14ac:dyDescent="0.25">
      <c r="A495" s="30"/>
      <c r="B495" s="30"/>
      <c r="C495" s="30"/>
      <c r="D495" s="30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30"/>
      <c r="X495" s="30"/>
      <c r="Y495" s="30"/>
      <c r="Z495" s="30"/>
    </row>
    <row r="496" spans="1:26" ht="15.75" customHeight="1" x14ac:dyDescent="0.25">
      <c r="A496" s="30"/>
      <c r="B496" s="30"/>
      <c r="C496" s="30"/>
      <c r="D496" s="30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0"/>
    </row>
    <row r="497" spans="1:26" ht="15.75" customHeight="1" x14ac:dyDescent="0.25">
      <c r="A497" s="30"/>
      <c r="B497" s="30"/>
      <c r="C497" s="30"/>
      <c r="D497" s="30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0"/>
    </row>
    <row r="498" spans="1:26" ht="15.75" customHeight="1" x14ac:dyDescent="0.25">
      <c r="A498" s="30"/>
      <c r="B498" s="30"/>
      <c r="C498" s="30"/>
      <c r="D498" s="30"/>
      <c r="E498" s="30"/>
      <c r="F498" s="30"/>
      <c r="G498" s="30"/>
      <c r="H498" s="30"/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30"/>
      <c r="U498" s="30"/>
      <c r="V498" s="30"/>
      <c r="W498" s="30"/>
      <c r="X498" s="30"/>
      <c r="Y498" s="30"/>
      <c r="Z498" s="30"/>
    </row>
    <row r="499" spans="1:26" ht="15.75" customHeight="1" x14ac:dyDescent="0.25">
      <c r="A499" s="30"/>
      <c r="B499" s="30"/>
      <c r="C499" s="30"/>
      <c r="D499" s="30"/>
      <c r="E499" s="30"/>
      <c r="F499" s="30"/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/>
      <c r="U499" s="30"/>
      <c r="V499" s="30"/>
      <c r="W499" s="30"/>
      <c r="X499" s="30"/>
      <c r="Y499" s="30"/>
      <c r="Z499" s="30"/>
    </row>
    <row r="500" spans="1:26" ht="15.75" customHeight="1" x14ac:dyDescent="0.25">
      <c r="A500" s="30"/>
      <c r="B500" s="30"/>
      <c r="C500" s="30"/>
      <c r="D500" s="30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0"/>
      <c r="Y500" s="30"/>
      <c r="Z500" s="30"/>
    </row>
    <row r="501" spans="1:26" ht="15.75" customHeight="1" x14ac:dyDescent="0.25">
      <c r="A501" s="30"/>
      <c r="B501" s="30"/>
      <c r="C501" s="30"/>
      <c r="D501" s="30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0"/>
      <c r="Y501" s="30"/>
      <c r="Z501" s="30"/>
    </row>
    <row r="502" spans="1:26" ht="15.75" customHeight="1" x14ac:dyDescent="0.25">
      <c r="A502" s="30"/>
      <c r="B502" s="30"/>
      <c r="C502" s="30"/>
      <c r="D502" s="30"/>
      <c r="E502" s="30"/>
      <c r="F502" s="30"/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0"/>
      <c r="Y502" s="30"/>
      <c r="Z502" s="30"/>
    </row>
    <row r="503" spans="1:26" ht="15.75" customHeight="1" x14ac:dyDescent="0.25">
      <c r="A503" s="30"/>
      <c r="B503" s="30"/>
      <c r="C503" s="30"/>
      <c r="D503" s="30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  <c r="Z503" s="30"/>
    </row>
    <row r="504" spans="1:26" ht="15.75" customHeight="1" x14ac:dyDescent="0.25">
      <c r="A504" s="30"/>
      <c r="B504" s="30"/>
      <c r="C504" s="30"/>
      <c r="D504" s="30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Z504" s="30"/>
    </row>
    <row r="505" spans="1:26" ht="15.75" customHeight="1" x14ac:dyDescent="0.25">
      <c r="A505" s="30"/>
      <c r="B505" s="30"/>
      <c r="C505" s="30"/>
      <c r="D505" s="30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  <c r="Z505" s="30"/>
    </row>
    <row r="506" spans="1:26" ht="15.75" customHeight="1" x14ac:dyDescent="0.25">
      <c r="A506" s="30"/>
      <c r="B506" s="30"/>
      <c r="C506" s="30"/>
      <c r="D506" s="30"/>
      <c r="E506" s="30"/>
      <c r="F506" s="30"/>
      <c r="G506" s="30"/>
      <c r="H506" s="30"/>
      <c r="I506" s="30"/>
      <c r="J506" s="30"/>
      <c r="K506" s="30"/>
      <c r="L506" s="30"/>
      <c r="M506" s="30"/>
      <c r="N506" s="30"/>
      <c r="O506" s="30"/>
      <c r="P506" s="30"/>
      <c r="Q506" s="30"/>
      <c r="R506" s="30"/>
      <c r="S506" s="30"/>
      <c r="T506" s="30"/>
      <c r="U506" s="30"/>
      <c r="V506" s="30"/>
      <c r="W506" s="30"/>
      <c r="X506" s="30"/>
      <c r="Y506" s="30"/>
      <c r="Z506" s="30"/>
    </row>
    <row r="507" spans="1:26" ht="15.75" customHeight="1" x14ac:dyDescent="0.25">
      <c r="A507" s="30"/>
      <c r="B507" s="30"/>
      <c r="C507" s="30"/>
      <c r="D507" s="30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  <c r="Z507" s="30"/>
    </row>
    <row r="508" spans="1:26" ht="15.75" customHeight="1" x14ac:dyDescent="0.25">
      <c r="A508" s="30"/>
      <c r="B508" s="30"/>
      <c r="C508" s="30"/>
      <c r="D508" s="30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  <c r="Y508" s="30"/>
      <c r="Z508" s="30"/>
    </row>
    <row r="509" spans="1:26" ht="15.75" customHeight="1" x14ac:dyDescent="0.25">
      <c r="A509" s="30"/>
      <c r="B509" s="30"/>
      <c r="C509" s="30"/>
      <c r="D509" s="30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30"/>
      <c r="Z509" s="30"/>
    </row>
    <row r="510" spans="1:26" ht="15.75" customHeight="1" x14ac:dyDescent="0.25">
      <c r="A510" s="30"/>
      <c r="B510" s="30"/>
      <c r="C510" s="30"/>
      <c r="D510" s="30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30"/>
      <c r="Z510" s="30"/>
    </row>
    <row r="511" spans="1:26" ht="15.75" customHeight="1" x14ac:dyDescent="0.25">
      <c r="A511" s="30"/>
      <c r="B511" s="30"/>
      <c r="C511" s="30"/>
      <c r="D511" s="30"/>
      <c r="E511" s="30"/>
      <c r="F511" s="30"/>
      <c r="G511" s="30"/>
      <c r="H511" s="30"/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  <c r="Z511" s="30"/>
    </row>
    <row r="512" spans="1:26" ht="15.75" customHeight="1" x14ac:dyDescent="0.25">
      <c r="A512" s="30"/>
      <c r="B512" s="30"/>
      <c r="C512" s="30"/>
      <c r="D512" s="30"/>
      <c r="E512" s="30"/>
      <c r="F512" s="30"/>
      <c r="G512" s="30"/>
      <c r="H512" s="30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0"/>
      <c r="Y512" s="30"/>
      <c r="Z512" s="30"/>
    </row>
    <row r="513" spans="1:26" ht="15.75" customHeight="1" x14ac:dyDescent="0.25">
      <c r="A513" s="30"/>
      <c r="B513" s="30"/>
      <c r="C513" s="30"/>
      <c r="D513" s="30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30"/>
      <c r="Z513" s="30"/>
    </row>
    <row r="514" spans="1:26" ht="15.75" customHeight="1" x14ac:dyDescent="0.25">
      <c r="A514" s="30"/>
      <c r="B514" s="30"/>
      <c r="C514" s="30"/>
      <c r="D514" s="30"/>
      <c r="E514" s="30"/>
      <c r="F514" s="30"/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0"/>
      <c r="Y514" s="30"/>
      <c r="Z514" s="30"/>
    </row>
    <row r="515" spans="1:26" ht="15.75" customHeight="1" x14ac:dyDescent="0.25">
      <c r="A515" s="30"/>
      <c r="B515" s="30"/>
      <c r="C515" s="30"/>
      <c r="D515" s="30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  <c r="Z515" s="30"/>
    </row>
    <row r="516" spans="1:26" ht="15.75" customHeight="1" x14ac:dyDescent="0.25">
      <c r="A516" s="30"/>
      <c r="B516" s="30"/>
      <c r="C516" s="30"/>
      <c r="D516" s="30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  <c r="Z516" s="30"/>
    </row>
    <row r="517" spans="1:26" ht="15.75" customHeight="1" x14ac:dyDescent="0.25">
      <c r="A517" s="30"/>
      <c r="B517" s="30"/>
      <c r="C517" s="30"/>
      <c r="D517" s="30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  <c r="Y517" s="30"/>
      <c r="Z517" s="30"/>
    </row>
    <row r="518" spans="1:26" ht="15.75" customHeight="1" x14ac:dyDescent="0.25">
      <c r="A518" s="30"/>
      <c r="B518" s="30"/>
      <c r="C518" s="30"/>
      <c r="D518" s="30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</row>
    <row r="519" spans="1:26" ht="15.75" customHeight="1" x14ac:dyDescent="0.25">
      <c r="A519" s="30"/>
      <c r="B519" s="30"/>
      <c r="C519" s="30"/>
      <c r="D519" s="30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  <c r="Z519" s="30"/>
    </row>
    <row r="520" spans="1:26" ht="15.75" customHeight="1" x14ac:dyDescent="0.25">
      <c r="A520" s="30"/>
      <c r="B520" s="30"/>
      <c r="C520" s="30"/>
      <c r="D520" s="30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  <c r="Z520" s="30"/>
    </row>
    <row r="521" spans="1:26" ht="15.75" customHeight="1" x14ac:dyDescent="0.25">
      <c r="A521" s="30"/>
      <c r="B521" s="30"/>
      <c r="C521" s="30"/>
      <c r="D521" s="30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30"/>
      <c r="Z521" s="30"/>
    </row>
    <row r="522" spans="1:26" ht="15.75" customHeight="1" x14ac:dyDescent="0.25">
      <c r="A522" s="30"/>
      <c r="B522" s="30"/>
      <c r="C522" s="30"/>
      <c r="D522" s="30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Z522" s="30"/>
    </row>
    <row r="523" spans="1:26" ht="15.75" customHeight="1" x14ac:dyDescent="0.25">
      <c r="A523" s="30"/>
      <c r="B523" s="30"/>
      <c r="C523" s="30"/>
      <c r="D523" s="30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  <c r="Z523" s="30"/>
    </row>
    <row r="524" spans="1:26" ht="15.75" customHeight="1" x14ac:dyDescent="0.25">
      <c r="A524" s="30"/>
      <c r="B524" s="30"/>
      <c r="C524" s="30"/>
      <c r="D524" s="30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  <c r="Z524" s="30"/>
    </row>
    <row r="525" spans="1:26" ht="15.75" customHeight="1" x14ac:dyDescent="0.25">
      <c r="A525" s="30"/>
      <c r="B525" s="30"/>
      <c r="C525" s="30"/>
      <c r="D525" s="30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  <c r="Z525" s="30"/>
    </row>
    <row r="526" spans="1:26" ht="15.75" customHeight="1" x14ac:dyDescent="0.25">
      <c r="A526" s="30"/>
      <c r="B526" s="30"/>
      <c r="C526" s="30"/>
      <c r="D526" s="30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30"/>
    </row>
    <row r="527" spans="1:26" ht="15.75" customHeight="1" x14ac:dyDescent="0.25">
      <c r="A527" s="30"/>
      <c r="B527" s="30"/>
      <c r="C527" s="30"/>
      <c r="D527" s="30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0"/>
    </row>
    <row r="528" spans="1:26" ht="15.75" customHeight="1" x14ac:dyDescent="0.25">
      <c r="A528" s="30"/>
      <c r="B528" s="30"/>
      <c r="C528" s="30"/>
      <c r="D528" s="30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Z528" s="30"/>
    </row>
    <row r="529" spans="1:26" ht="15.75" customHeight="1" x14ac:dyDescent="0.25">
      <c r="A529" s="30"/>
      <c r="B529" s="30"/>
      <c r="C529" s="30"/>
      <c r="D529" s="30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30"/>
    </row>
    <row r="530" spans="1:26" ht="15.75" customHeight="1" x14ac:dyDescent="0.25">
      <c r="A530" s="30"/>
      <c r="B530" s="30"/>
      <c r="C530" s="30"/>
      <c r="D530" s="30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30"/>
    </row>
    <row r="531" spans="1:26" ht="15.75" customHeight="1" x14ac:dyDescent="0.25">
      <c r="A531" s="30"/>
      <c r="B531" s="30"/>
      <c r="C531" s="30"/>
      <c r="D531" s="30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  <c r="Z531" s="30"/>
    </row>
    <row r="532" spans="1:26" ht="15.75" customHeight="1" x14ac:dyDescent="0.25">
      <c r="A532" s="30"/>
      <c r="B532" s="30"/>
      <c r="C532" s="30"/>
      <c r="D532" s="30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  <c r="Z532" s="30"/>
    </row>
    <row r="533" spans="1:26" ht="15.75" customHeight="1" x14ac:dyDescent="0.25">
      <c r="A533" s="30"/>
      <c r="B533" s="30"/>
      <c r="C533" s="30"/>
      <c r="D533" s="30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  <c r="Z533" s="30"/>
    </row>
    <row r="534" spans="1:26" ht="15.75" customHeight="1" x14ac:dyDescent="0.25">
      <c r="A534" s="30"/>
      <c r="B534" s="30"/>
      <c r="C534" s="30"/>
      <c r="D534" s="30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  <c r="Z534" s="30"/>
    </row>
    <row r="535" spans="1:26" ht="15.75" customHeight="1" x14ac:dyDescent="0.25">
      <c r="A535" s="30"/>
      <c r="B535" s="30"/>
      <c r="C535" s="30"/>
      <c r="D535" s="30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30"/>
    </row>
    <row r="536" spans="1:26" ht="15.75" customHeight="1" x14ac:dyDescent="0.25">
      <c r="A536" s="30"/>
      <c r="B536" s="30"/>
      <c r="C536" s="30"/>
      <c r="D536" s="30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/>
      <c r="Z536" s="30"/>
    </row>
    <row r="537" spans="1:26" ht="15.75" customHeight="1" x14ac:dyDescent="0.25">
      <c r="A537" s="30"/>
      <c r="B537" s="30"/>
      <c r="C537" s="30"/>
      <c r="D537" s="30"/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0"/>
    </row>
    <row r="538" spans="1:26" ht="15.75" customHeight="1" x14ac:dyDescent="0.25">
      <c r="A538" s="30"/>
      <c r="B538" s="30"/>
      <c r="C538" s="30"/>
      <c r="D538" s="30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30"/>
    </row>
    <row r="539" spans="1:26" ht="15.75" customHeight="1" x14ac:dyDescent="0.25">
      <c r="A539" s="30"/>
      <c r="B539" s="30"/>
      <c r="C539" s="30"/>
      <c r="D539" s="30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  <c r="Z539" s="30"/>
    </row>
    <row r="540" spans="1:26" ht="15.75" customHeight="1" x14ac:dyDescent="0.25">
      <c r="A540" s="30"/>
      <c r="B540" s="30"/>
      <c r="C540" s="30"/>
      <c r="D540" s="30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  <c r="Z540" s="30"/>
    </row>
    <row r="541" spans="1:26" ht="15.75" customHeight="1" x14ac:dyDescent="0.25">
      <c r="A541" s="30"/>
      <c r="B541" s="30"/>
      <c r="C541" s="30"/>
      <c r="D541" s="30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  <c r="Z541" s="30"/>
    </row>
    <row r="542" spans="1:26" ht="15.75" customHeight="1" x14ac:dyDescent="0.25">
      <c r="A542" s="30"/>
      <c r="B542" s="30"/>
      <c r="C542" s="30"/>
      <c r="D542" s="30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30"/>
      <c r="Z542" s="30"/>
    </row>
    <row r="543" spans="1:26" ht="15.75" customHeight="1" x14ac:dyDescent="0.25">
      <c r="A543" s="30"/>
      <c r="B543" s="30"/>
      <c r="C543" s="30"/>
      <c r="D543" s="30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0"/>
    </row>
    <row r="544" spans="1:26" ht="15.75" customHeight="1" x14ac:dyDescent="0.25">
      <c r="A544" s="30"/>
      <c r="B544" s="30"/>
      <c r="C544" s="30"/>
      <c r="D544" s="30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30"/>
      <c r="Z544" s="30"/>
    </row>
    <row r="545" spans="1:26" ht="15.75" customHeight="1" x14ac:dyDescent="0.25">
      <c r="A545" s="30"/>
      <c r="B545" s="30"/>
      <c r="C545" s="30"/>
      <c r="D545" s="30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30"/>
      <c r="Z545" s="30"/>
    </row>
    <row r="546" spans="1:26" ht="15.75" customHeight="1" x14ac:dyDescent="0.25">
      <c r="A546" s="30"/>
      <c r="B546" s="30"/>
      <c r="C546" s="30"/>
      <c r="D546" s="30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  <c r="Z546" s="30"/>
    </row>
    <row r="547" spans="1:26" ht="15.75" customHeight="1" x14ac:dyDescent="0.25">
      <c r="A547" s="30"/>
      <c r="B547" s="30"/>
      <c r="C547" s="30"/>
      <c r="D547" s="30"/>
      <c r="E547" s="30"/>
      <c r="F547" s="30"/>
      <c r="G547" s="30"/>
      <c r="H547" s="30"/>
      <c r="I547" s="30"/>
      <c r="J547" s="30"/>
      <c r="K547" s="30"/>
      <c r="L547" s="30"/>
      <c r="M547" s="30"/>
      <c r="N547" s="30"/>
      <c r="O547" s="30"/>
      <c r="P547" s="30"/>
      <c r="Q547" s="30"/>
      <c r="R547" s="30"/>
      <c r="S547" s="30"/>
      <c r="T547" s="30"/>
      <c r="U547" s="30"/>
      <c r="V547" s="30"/>
      <c r="W547" s="30"/>
      <c r="X547" s="30"/>
      <c r="Y547" s="30"/>
      <c r="Z547" s="30"/>
    </row>
    <row r="548" spans="1:26" ht="15.75" customHeight="1" x14ac:dyDescent="0.25">
      <c r="A548" s="30"/>
      <c r="B548" s="30"/>
      <c r="C548" s="30"/>
      <c r="D548" s="30"/>
      <c r="E548" s="30"/>
      <c r="F548" s="30"/>
      <c r="G548" s="30"/>
      <c r="H548" s="30"/>
      <c r="I548" s="30"/>
      <c r="J548" s="30"/>
      <c r="K548" s="30"/>
      <c r="L548" s="30"/>
      <c r="M548" s="30"/>
      <c r="N548" s="30"/>
      <c r="O548" s="30"/>
      <c r="P548" s="30"/>
      <c r="Q548" s="30"/>
      <c r="R548" s="30"/>
      <c r="S548" s="30"/>
      <c r="T548" s="30"/>
      <c r="U548" s="30"/>
      <c r="V548" s="30"/>
      <c r="W548" s="30"/>
      <c r="X548" s="30"/>
      <c r="Y548" s="30"/>
      <c r="Z548" s="30"/>
    </row>
    <row r="549" spans="1:26" ht="15.75" customHeight="1" x14ac:dyDescent="0.25">
      <c r="A549" s="30"/>
      <c r="B549" s="30"/>
      <c r="C549" s="30"/>
      <c r="D549" s="30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0"/>
    </row>
    <row r="550" spans="1:26" ht="15.75" customHeight="1" x14ac:dyDescent="0.25">
      <c r="A550" s="30"/>
      <c r="B550" s="30"/>
      <c r="C550" s="30"/>
      <c r="D550" s="30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30"/>
      <c r="Z550" s="30"/>
    </row>
    <row r="551" spans="1:26" ht="15.75" customHeight="1" x14ac:dyDescent="0.25">
      <c r="A551" s="30"/>
      <c r="B551" s="30"/>
      <c r="C551" s="30"/>
      <c r="D551" s="30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  <c r="Z551" s="30"/>
    </row>
    <row r="552" spans="1:26" ht="15.75" customHeight="1" x14ac:dyDescent="0.25">
      <c r="A552" s="30"/>
      <c r="B552" s="30"/>
      <c r="C552" s="30"/>
      <c r="D552" s="30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  <c r="Z552" s="30"/>
    </row>
    <row r="553" spans="1:26" ht="15.75" customHeight="1" x14ac:dyDescent="0.25">
      <c r="A553" s="30"/>
      <c r="B553" s="30"/>
      <c r="C553" s="30"/>
      <c r="D553" s="30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0"/>
      <c r="Y553" s="30"/>
      <c r="Z553" s="30"/>
    </row>
    <row r="554" spans="1:26" ht="15.75" customHeight="1" x14ac:dyDescent="0.25">
      <c r="A554" s="30"/>
      <c r="B554" s="30"/>
      <c r="C554" s="30"/>
      <c r="D554" s="30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0"/>
      <c r="Y554" s="30"/>
      <c r="Z554" s="30"/>
    </row>
    <row r="555" spans="1:26" ht="15.75" customHeight="1" x14ac:dyDescent="0.25">
      <c r="A555" s="30"/>
      <c r="B555" s="30"/>
      <c r="C555" s="30"/>
      <c r="D555" s="30"/>
      <c r="E555" s="30"/>
      <c r="F555" s="30"/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/>
      <c r="U555" s="30"/>
      <c r="V555" s="30"/>
      <c r="W555" s="30"/>
      <c r="X555" s="30"/>
      <c r="Y555" s="30"/>
      <c r="Z555" s="30"/>
    </row>
    <row r="556" spans="1:26" ht="15.75" customHeight="1" x14ac:dyDescent="0.25">
      <c r="A556" s="30"/>
      <c r="B556" s="30"/>
      <c r="C556" s="30"/>
      <c r="D556" s="30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W556" s="30"/>
      <c r="X556" s="30"/>
      <c r="Y556" s="30"/>
      <c r="Z556" s="30"/>
    </row>
    <row r="557" spans="1:26" ht="15.75" customHeight="1" x14ac:dyDescent="0.25">
      <c r="A557" s="30"/>
      <c r="B557" s="30"/>
      <c r="C557" s="30"/>
      <c r="D557" s="30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  <c r="Y557" s="30"/>
      <c r="Z557" s="30"/>
    </row>
    <row r="558" spans="1:26" ht="15.75" customHeight="1" x14ac:dyDescent="0.25">
      <c r="A558" s="30"/>
      <c r="B558" s="30"/>
      <c r="C558" s="30"/>
      <c r="D558" s="30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  <c r="Z558" s="30"/>
    </row>
    <row r="559" spans="1:26" ht="15.75" customHeight="1" x14ac:dyDescent="0.25">
      <c r="A559" s="30"/>
      <c r="B559" s="30"/>
      <c r="C559" s="30"/>
      <c r="D559" s="30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0"/>
      <c r="Y559" s="30"/>
      <c r="Z559" s="30"/>
    </row>
    <row r="560" spans="1:26" ht="15.75" customHeight="1" x14ac:dyDescent="0.25">
      <c r="A560" s="30"/>
      <c r="B560" s="30"/>
      <c r="C560" s="30"/>
      <c r="D560" s="30"/>
      <c r="E560" s="30"/>
      <c r="F560" s="30"/>
      <c r="G560" s="30"/>
      <c r="H560" s="30"/>
      <c r="I560" s="30"/>
      <c r="J560" s="30"/>
      <c r="K560" s="30"/>
      <c r="L560" s="30"/>
      <c r="M560" s="30"/>
      <c r="N560" s="30"/>
      <c r="O560" s="30"/>
      <c r="P560" s="30"/>
      <c r="Q560" s="30"/>
      <c r="R560" s="30"/>
      <c r="S560" s="30"/>
      <c r="T560" s="30"/>
      <c r="U560" s="30"/>
      <c r="V560" s="30"/>
      <c r="W560" s="30"/>
      <c r="X560" s="30"/>
      <c r="Y560" s="30"/>
      <c r="Z560" s="30"/>
    </row>
    <row r="561" spans="1:26" ht="15.75" customHeight="1" x14ac:dyDescent="0.25">
      <c r="A561" s="30"/>
      <c r="B561" s="30"/>
      <c r="C561" s="30"/>
      <c r="D561" s="30"/>
      <c r="E561" s="30"/>
      <c r="F561" s="30"/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/>
      <c r="U561" s="30"/>
      <c r="V561" s="30"/>
      <c r="W561" s="30"/>
      <c r="X561" s="30"/>
      <c r="Y561" s="30"/>
      <c r="Z561" s="30"/>
    </row>
    <row r="562" spans="1:26" ht="15.75" customHeight="1" x14ac:dyDescent="0.25">
      <c r="A562" s="30"/>
      <c r="B562" s="30"/>
      <c r="C562" s="30"/>
      <c r="D562" s="30"/>
      <c r="E562" s="30"/>
      <c r="F562" s="30"/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X562" s="30"/>
      <c r="Y562" s="30"/>
      <c r="Z562" s="30"/>
    </row>
    <row r="563" spans="1:26" ht="15.75" customHeight="1" x14ac:dyDescent="0.25">
      <c r="A563" s="30"/>
      <c r="B563" s="30"/>
      <c r="C563" s="30"/>
      <c r="D563" s="30"/>
      <c r="E563" s="30"/>
      <c r="F563" s="30"/>
      <c r="G563" s="30"/>
      <c r="H563" s="30"/>
      <c r="I563" s="30"/>
      <c r="J563" s="30"/>
      <c r="K563" s="30"/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  <c r="Z563" s="30"/>
    </row>
    <row r="564" spans="1:26" ht="15.75" customHeight="1" x14ac:dyDescent="0.25">
      <c r="A564" s="30"/>
      <c r="B564" s="30"/>
      <c r="C564" s="30"/>
      <c r="D564" s="30"/>
      <c r="E564" s="30"/>
      <c r="F564" s="30"/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  <c r="Y564" s="30"/>
      <c r="Z564" s="30"/>
    </row>
    <row r="565" spans="1:26" ht="15.75" customHeight="1" x14ac:dyDescent="0.25">
      <c r="A565" s="30"/>
      <c r="B565" s="30"/>
      <c r="C565" s="30"/>
      <c r="D565" s="30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  <c r="Y565" s="30"/>
      <c r="Z565" s="30"/>
    </row>
    <row r="566" spans="1:26" ht="15.75" customHeight="1" x14ac:dyDescent="0.25">
      <c r="A566" s="30"/>
      <c r="B566" s="30"/>
      <c r="C566" s="30"/>
      <c r="D566" s="30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30"/>
      <c r="Z566" s="30"/>
    </row>
    <row r="567" spans="1:26" ht="15.75" customHeight="1" x14ac:dyDescent="0.25">
      <c r="A567" s="30"/>
      <c r="B567" s="30"/>
      <c r="C567" s="30"/>
      <c r="D567" s="30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  <c r="Z567" s="30"/>
    </row>
    <row r="568" spans="1:26" ht="15.75" customHeight="1" x14ac:dyDescent="0.25">
      <c r="A568" s="30"/>
      <c r="B568" s="30"/>
      <c r="C568" s="30"/>
      <c r="D568" s="30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  <c r="Y568" s="30"/>
      <c r="Z568" s="30"/>
    </row>
    <row r="569" spans="1:26" ht="15.75" customHeight="1" x14ac:dyDescent="0.25">
      <c r="A569" s="30"/>
      <c r="B569" s="30"/>
      <c r="C569" s="30"/>
      <c r="D569" s="30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30"/>
    </row>
    <row r="570" spans="1:26" ht="15.75" customHeight="1" x14ac:dyDescent="0.25">
      <c r="A570" s="30"/>
      <c r="B570" s="30"/>
      <c r="C570" s="30"/>
      <c r="D570" s="30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  <c r="Z570" s="30"/>
    </row>
    <row r="571" spans="1:26" ht="15.75" customHeight="1" x14ac:dyDescent="0.25">
      <c r="A571" s="30"/>
      <c r="B571" s="30"/>
      <c r="C571" s="30"/>
      <c r="D571" s="30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30"/>
      <c r="Z571" s="30"/>
    </row>
    <row r="572" spans="1:26" ht="15.75" customHeight="1" x14ac:dyDescent="0.25">
      <c r="A572" s="30"/>
      <c r="B572" s="30"/>
      <c r="C572" s="30"/>
      <c r="D572" s="30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  <c r="Z572" s="30"/>
    </row>
    <row r="573" spans="1:26" ht="15.75" customHeight="1" x14ac:dyDescent="0.25">
      <c r="A573" s="30"/>
      <c r="B573" s="30"/>
      <c r="C573" s="30"/>
      <c r="D573" s="30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30"/>
      <c r="Z573" s="30"/>
    </row>
    <row r="574" spans="1:26" ht="15.75" customHeight="1" x14ac:dyDescent="0.25">
      <c r="A574" s="30"/>
      <c r="B574" s="30"/>
      <c r="C574" s="30"/>
      <c r="D574" s="30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  <c r="Z574" s="30"/>
    </row>
    <row r="575" spans="1:26" ht="15.75" customHeight="1" x14ac:dyDescent="0.25">
      <c r="A575" s="30"/>
      <c r="B575" s="30"/>
      <c r="C575" s="30"/>
      <c r="D575" s="30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30"/>
      <c r="Z575" s="30"/>
    </row>
    <row r="576" spans="1:26" ht="15.75" customHeight="1" x14ac:dyDescent="0.25">
      <c r="A576" s="30"/>
      <c r="B576" s="30"/>
      <c r="C576" s="30"/>
      <c r="D576" s="30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0"/>
    </row>
    <row r="577" spans="1:26" ht="15.75" customHeight="1" x14ac:dyDescent="0.25">
      <c r="A577" s="30"/>
      <c r="B577" s="30"/>
      <c r="C577" s="30"/>
      <c r="D577" s="30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  <c r="Z577" s="30"/>
    </row>
    <row r="578" spans="1:26" ht="15.75" customHeight="1" x14ac:dyDescent="0.25">
      <c r="A578" s="30"/>
      <c r="B578" s="30"/>
      <c r="C578" s="30"/>
      <c r="D578" s="30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30"/>
      <c r="Z578" s="30"/>
    </row>
    <row r="579" spans="1:26" ht="15.75" customHeight="1" x14ac:dyDescent="0.25">
      <c r="A579" s="30"/>
      <c r="B579" s="30"/>
      <c r="C579" s="30"/>
      <c r="D579" s="30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0"/>
      <c r="Y579" s="30"/>
      <c r="Z579" s="30"/>
    </row>
    <row r="580" spans="1:26" ht="15.75" customHeight="1" x14ac:dyDescent="0.25">
      <c r="A580" s="30"/>
      <c r="B580" s="30"/>
      <c r="C580" s="30"/>
      <c r="D580" s="30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0"/>
      <c r="Y580" s="30"/>
      <c r="Z580" s="30"/>
    </row>
    <row r="581" spans="1:26" ht="15.75" customHeight="1" x14ac:dyDescent="0.25">
      <c r="A581" s="30"/>
      <c r="B581" s="30"/>
      <c r="C581" s="30"/>
      <c r="D581" s="30"/>
      <c r="E581" s="30"/>
      <c r="F581" s="30"/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0"/>
      <c r="Y581" s="30"/>
      <c r="Z581" s="30"/>
    </row>
    <row r="582" spans="1:26" ht="15.75" customHeight="1" x14ac:dyDescent="0.25">
      <c r="A582" s="30"/>
      <c r="B582" s="30"/>
      <c r="C582" s="30"/>
      <c r="D582" s="30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  <c r="Z582" s="30"/>
    </row>
    <row r="583" spans="1:26" ht="15.75" customHeight="1" x14ac:dyDescent="0.25">
      <c r="A583" s="30"/>
      <c r="B583" s="30"/>
      <c r="C583" s="30"/>
      <c r="D583" s="30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0"/>
    </row>
    <row r="584" spans="1:26" ht="15.75" customHeight="1" x14ac:dyDescent="0.25">
      <c r="A584" s="30"/>
      <c r="B584" s="30"/>
      <c r="C584" s="30"/>
      <c r="D584" s="30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Z584" s="30"/>
    </row>
    <row r="585" spans="1:26" ht="15.75" customHeight="1" x14ac:dyDescent="0.25">
      <c r="A585" s="30"/>
      <c r="B585" s="30"/>
      <c r="C585" s="30"/>
      <c r="D585" s="30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  <c r="Z585" s="30"/>
    </row>
    <row r="586" spans="1:26" ht="15.75" customHeight="1" x14ac:dyDescent="0.25">
      <c r="A586" s="30"/>
      <c r="B586" s="30"/>
      <c r="C586" s="30"/>
      <c r="D586" s="30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  <c r="Z586" s="30"/>
    </row>
    <row r="587" spans="1:26" ht="15.75" customHeight="1" x14ac:dyDescent="0.25">
      <c r="A587" s="30"/>
      <c r="B587" s="30"/>
      <c r="C587" s="30"/>
      <c r="D587" s="30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  <c r="Z587" s="30"/>
    </row>
    <row r="588" spans="1:26" ht="15.75" customHeight="1" x14ac:dyDescent="0.25">
      <c r="A588" s="30"/>
      <c r="B588" s="30"/>
      <c r="C588" s="30"/>
      <c r="D588" s="30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30"/>
      <c r="Z588" s="30"/>
    </row>
    <row r="589" spans="1:26" ht="15.75" customHeight="1" x14ac:dyDescent="0.25">
      <c r="A589" s="30"/>
      <c r="B589" s="30"/>
      <c r="C589" s="30"/>
      <c r="D589" s="30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  <c r="Z589" s="30"/>
    </row>
    <row r="590" spans="1:26" ht="15.75" customHeight="1" x14ac:dyDescent="0.25">
      <c r="A590" s="30"/>
      <c r="B590" s="30"/>
      <c r="C590" s="30"/>
      <c r="D590" s="30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  <c r="Z590" s="30"/>
    </row>
    <row r="591" spans="1:26" ht="15.75" customHeight="1" x14ac:dyDescent="0.25">
      <c r="A591" s="30"/>
      <c r="B591" s="30"/>
      <c r="C591" s="30"/>
      <c r="D591" s="30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30"/>
      <c r="Z591" s="30"/>
    </row>
    <row r="592" spans="1:26" ht="15.75" customHeight="1" x14ac:dyDescent="0.25">
      <c r="A592" s="30"/>
      <c r="B592" s="30"/>
      <c r="C592" s="30"/>
      <c r="D592" s="30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  <c r="Y592" s="30"/>
      <c r="Z592" s="30"/>
    </row>
    <row r="593" spans="1:26" ht="15.75" customHeight="1" x14ac:dyDescent="0.25">
      <c r="A593" s="30"/>
      <c r="B593" s="30"/>
      <c r="C593" s="30"/>
      <c r="D593" s="30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0"/>
      <c r="Y593" s="30"/>
      <c r="Z593" s="30"/>
    </row>
    <row r="594" spans="1:26" ht="15.75" customHeight="1" x14ac:dyDescent="0.25">
      <c r="A594" s="30"/>
      <c r="B594" s="30"/>
      <c r="C594" s="30"/>
      <c r="D594" s="30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  <c r="Z594" s="30"/>
    </row>
    <row r="595" spans="1:26" ht="15.75" customHeight="1" x14ac:dyDescent="0.25">
      <c r="A595" s="30"/>
      <c r="B595" s="30"/>
      <c r="C595" s="30"/>
      <c r="D595" s="30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  <c r="Y595" s="30"/>
      <c r="Z595" s="30"/>
    </row>
    <row r="596" spans="1:26" ht="15.75" customHeight="1" x14ac:dyDescent="0.25">
      <c r="A596" s="30"/>
      <c r="B596" s="30"/>
      <c r="C596" s="30"/>
      <c r="D596" s="30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0"/>
      <c r="Y596" s="30"/>
      <c r="Z596" s="30"/>
    </row>
    <row r="597" spans="1:26" ht="15.75" customHeight="1" x14ac:dyDescent="0.25">
      <c r="A597" s="30"/>
      <c r="B597" s="30"/>
      <c r="C597" s="30"/>
      <c r="D597" s="30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X597" s="30"/>
      <c r="Y597" s="30"/>
      <c r="Z597" s="30"/>
    </row>
    <row r="598" spans="1:26" ht="15.75" customHeight="1" x14ac:dyDescent="0.25">
      <c r="A598" s="30"/>
      <c r="B598" s="30"/>
      <c r="C598" s="30"/>
      <c r="D598" s="30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0"/>
      <c r="Y598" s="30"/>
      <c r="Z598" s="30"/>
    </row>
    <row r="599" spans="1:26" ht="15.75" customHeight="1" x14ac:dyDescent="0.25">
      <c r="A599" s="30"/>
      <c r="B599" s="30"/>
      <c r="C599" s="30"/>
      <c r="D599" s="30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  <c r="Y599" s="30"/>
      <c r="Z599" s="30"/>
    </row>
    <row r="600" spans="1:26" ht="15.75" customHeight="1" x14ac:dyDescent="0.25">
      <c r="A600" s="30"/>
      <c r="B600" s="30"/>
      <c r="C600" s="30"/>
      <c r="D600" s="30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30"/>
      <c r="Z600" s="30"/>
    </row>
    <row r="601" spans="1:26" ht="15.75" customHeight="1" x14ac:dyDescent="0.25">
      <c r="A601" s="30"/>
      <c r="B601" s="30"/>
      <c r="C601" s="30"/>
      <c r="D601" s="30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30"/>
      <c r="Z601" s="30"/>
    </row>
    <row r="602" spans="1:26" ht="15.75" customHeight="1" x14ac:dyDescent="0.25">
      <c r="A602" s="30"/>
      <c r="B602" s="30"/>
      <c r="C602" s="30"/>
      <c r="D602" s="30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  <c r="Z602" s="30"/>
    </row>
    <row r="603" spans="1:26" ht="15.75" customHeight="1" x14ac:dyDescent="0.25">
      <c r="A603" s="30"/>
      <c r="B603" s="30"/>
      <c r="C603" s="30"/>
      <c r="D603" s="30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</row>
    <row r="604" spans="1:26" ht="15.75" customHeight="1" x14ac:dyDescent="0.25">
      <c r="A604" s="30"/>
      <c r="B604" s="30"/>
      <c r="C604" s="30"/>
      <c r="D604" s="30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0"/>
      <c r="Y604" s="30"/>
      <c r="Z604" s="30"/>
    </row>
    <row r="605" spans="1:26" ht="15.75" customHeight="1" x14ac:dyDescent="0.25">
      <c r="A605" s="30"/>
      <c r="B605" s="30"/>
      <c r="C605" s="30"/>
      <c r="D605" s="30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0"/>
      <c r="Y605" s="30"/>
      <c r="Z605" s="30"/>
    </row>
    <row r="606" spans="1:26" ht="15.75" customHeight="1" x14ac:dyDescent="0.25">
      <c r="A606" s="30"/>
      <c r="B606" s="30"/>
      <c r="C606" s="30"/>
      <c r="D606" s="30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Y606" s="30"/>
      <c r="Z606" s="30"/>
    </row>
    <row r="607" spans="1:26" ht="15.75" customHeight="1" x14ac:dyDescent="0.25">
      <c r="A607" s="30"/>
      <c r="B607" s="30"/>
      <c r="C607" s="30"/>
      <c r="D607" s="30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Y607" s="30"/>
      <c r="Z607" s="30"/>
    </row>
    <row r="608" spans="1:26" ht="15.75" customHeight="1" x14ac:dyDescent="0.25">
      <c r="A608" s="30"/>
      <c r="B608" s="30"/>
      <c r="C608" s="30"/>
      <c r="D608" s="30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  <c r="Z608" s="30"/>
    </row>
    <row r="609" spans="1:26" ht="15.75" customHeight="1" x14ac:dyDescent="0.25">
      <c r="A609" s="30"/>
      <c r="B609" s="30"/>
      <c r="C609" s="30"/>
      <c r="D609" s="30"/>
      <c r="E609" s="30"/>
      <c r="F609" s="30"/>
      <c r="G609" s="30"/>
      <c r="H609" s="30"/>
      <c r="I609" s="30"/>
      <c r="J609" s="30"/>
      <c r="K609" s="30"/>
      <c r="L609" s="30"/>
      <c r="M609" s="30"/>
      <c r="N609" s="30"/>
      <c r="O609" s="30"/>
      <c r="P609" s="30"/>
      <c r="Q609" s="30"/>
      <c r="R609" s="30"/>
      <c r="S609" s="30"/>
      <c r="T609" s="30"/>
      <c r="U609" s="30"/>
      <c r="V609" s="30"/>
      <c r="W609" s="30"/>
      <c r="X609" s="30"/>
      <c r="Y609" s="30"/>
      <c r="Z609" s="30"/>
    </row>
    <row r="610" spans="1:26" ht="15.75" customHeight="1" x14ac:dyDescent="0.25">
      <c r="A610" s="30"/>
      <c r="B610" s="30"/>
      <c r="C610" s="30"/>
      <c r="D610" s="30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0"/>
      <c r="Y610" s="30"/>
      <c r="Z610" s="30"/>
    </row>
    <row r="611" spans="1:26" ht="15.75" customHeight="1" x14ac:dyDescent="0.25">
      <c r="A611" s="30"/>
      <c r="B611" s="30"/>
      <c r="C611" s="30"/>
      <c r="D611" s="30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  <c r="Y611" s="30"/>
      <c r="Z611" s="30"/>
    </row>
    <row r="612" spans="1:26" ht="15.75" customHeight="1" x14ac:dyDescent="0.25">
      <c r="A612" s="30"/>
      <c r="B612" s="30"/>
      <c r="C612" s="30"/>
      <c r="D612" s="30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30"/>
      <c r="Z612" s="30"/>
    </row>
    <row r="613" spans="1:26" ht="15.75" customHeight="1" x14ac:dyDescent="0.25">
      <c r="A613" s="30"/>
      <c r="B613" s="30"/>
      <c r="C613" s="30"/>
      <c r="D613" s="30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  <c r="X613" s="30"/>
      <c r="Y613" s="30"/>
      <c r="Z613" s="30"/>
    </row>
    <row r="614" spans="1:26" ht="15.75" customHeight="1" x14ac:dyDescent="0.25">
      <c r="A614" s="30"/>
      <c r="B614" s="30"/>
      <c r="C614" s="30"/>
      <c r="D614" s="30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0"/>
      <c r="W614" s="30"/>
      <c r="X614" s="30"/>
      <c r="Y614" s="30"/>
      <c r="Z614" s="30"/>
    </row>
    <row r="615" spans="1:26" ht="15.75" customHeight="1" x14ac:dyDescent="0.25">
      <c r="A615" s="30"/>
      <c r="B615" s="30"/>
      <c r="C615" s="30"/>
      <c r="D615" s="30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X615" s="30"/>
      <c r="Y615" s="30"/>
      <c r="Z615" s="30"/>
    </row>
    <row r="616" spans="1:26" ht="15.75" customHeight="1" x14ac:dyDescent="0.25">
      <c r="A616" s="30"/>
      <c r="B616" s="30"/>
      <c r="C616" s="30"/>
      <c r="D616" s="30"/>
      <c r="E616" s="30"/>
      <c r="F616" s="30"/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0"/>
      <c r="Y616" s="30"/>
      <c r="Z616" s="30"/>
    </row>
    <row r="617" spans="1:26" ht="15.75" customHeight="1" x14ac:dyDescent="0.25">
      <c r="A617" s="30"/>
      <c r="B617" s="30"/>
      <c r="C617" s="30"/>
      <c r="D617" s="30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0"/>
      <c r="Y617" s="30"/>
      <c r="Z617" s="30"/>
    </row>
    <row r="618" spans="1:26" ht="15.75" customHeight="1" x14ac:dyDescent="0.25">
      <c r="A618" s="30"/>
      <c r="B618" s="30"/>
      <c r="C618" s="30"/>
      <c r="D618" s="30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0"/>
      <c r="Y618" s="30"/>
      <c r="Z618" s="30"/>
    </row>
    <row r="619" spans="1:26" ht="15.75" customHeight="1" x14ac:dyDescent="0.25">
      <c r="A619" s="30"/>
      <c r="B619" s="30"/>
      <c r="C619" s="30"/>
      <c r="D619" s="30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0"/>
      <c r="Y619" s="30"/>
      <c r="Z619" s="30"/>
    </row>
    <row r="620" spans="1:26" ht="15.75" customHeight="1" x14ac:dyDescent="0.25">
      <c r="A620" s="30"/>
      <c r="B620" s="30"/>
      <c r="C620" s="30"/>
      <c r="D620" s="30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  <c r="W620" s="30"/>
      <c r="X620" s="30"/>
      <c r="Y620" s="30"/>
      <c r="Z620" s="30"/>
    </row>
    <row r="621" spans="1:26" ht="15.75" customHeight="1" x14ac:dyDescent="0.25">
      <c r="A621" s="30"/>
      <c r="B621" s="30"/>
      <c r="C621" s="30"/>
      <c r="D621" s="30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X621" s="30"/>
      <c r="Y621" s="30"/>
      <c r="Z621" s="30"/>
    </row>
    <row r="622" spans="1:26" ht="15.75" customHeight="1" x14ac:dyDescent="0.25">
      <c r="A622" s="30"/>
      <c r="B622" s="30"/>
      <c r="C622" s="30"/>
      <c r="D622" s="30"/>
      <c r="E622" s="30"/>
      <c r="F622" s="30"/>
      <c r="G622" s="30"/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0"/>
      <c r="W622" s="30"/>
      <c r="X622" s="30"/>
      <c r="Y622" s="30"/>
      <c r="Z622" s="30"/>
    </row>
    <row r="623" spans="1:26" ht="15.75" customHeight="1" x14ac:dyDescent="0.25">
      <c r="A623" s="30"/>
      <c r="B623" s="30"/>
      <c r="C623" s="30"/>
      <c r="D623" s="30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  <c r="W623" s="30"/>
      <c r="X623" s="30"/>
      <c r="Y623" s="30"/>
      <c r="Z623" s="30"/>
    </row>
    <row r="624" spans="1:26" ht="15.75" customHeight="1" x14ac:dyDescent="0.25">
      <c r="A624" s="30"/>
      <c r="B624" s="30"/>
      <c r="C624" s="30"/>
      <c r="D624" s="30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  <c r="X624" s="30"/>
      <c r="Y624" s="30"/>
      <c r="Z624" s="30"/>
    </row>
    <row r="625" spans="1:26" ht="15.75" customHeight="1" x14ac:dyDescent="0.25">
      <c r="A625" s="30"/>
      <c r="B625" s="30"/>
      <c r="C625" s="30"/>
      <c r="D625" s="30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0"/>
      <c r="Y625" s="30"/>
      <c r="Z625" s="30"/>
    </row>
    <row r="626" spans="1:26" ht="15.75" customHeight="1" x14ac:dyDescent="0.25">
      <c r="A626" s="30"/>
      <c r="B626" s="30"/>
      <c r="C626" s="30"/>
      <c r="D626" s="30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  <c r="Y626" s="30"/>
      <c r="Z626" s="30"/>
    </row>
    <row r="627" spans="1:26" ht="15.75" customHeight="1" x14ac:dyDescent="0.25">
      <c r="A627" s="30"/>
      <c r="B627" s="30"/>
      <c r="C627" s="30"/>
      <c r="D627" s="30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0"/>
      <c r="Y627" s="30"/>
      <c r="Z627" s="30"/>
    </row>
    <row r="628" spans="1:26" ht="15.75" customHeight="1" x14ac:dyDescent="0.25">
      <c r="A628" s="30"/>
      <c r="B628" s="30"/>
      <c r="C628" s="30"/>
      <c r="D628" s="30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X628" s="30"/>
      <c r="Y628" s="30"/>
      <c r="Z628" s="30"/>
    </row>
    <row r="629" spans="1:26" ht="15.75" customHeight="1" x14ac:dyDescent="0.25">
      <c r="A629" s="30"/>
      <c r="B629" s="30"/>
      <c r="C629" s="30"/>
      <c r="D629" s="30"/>
      <c r="E629" s="30"/>
      <c r="F629" s="30"/>
      <c r="G629" s="30"/>
      <c r="H629" s="30"/>
      <c r="I629" s="30"/>
      <c r="J629" s="30"/>
      <c r="K629" s="30"/>
      <c r="L629" s="30"/>
      <c r="M629" s="30"/>
      <c r="N629" s="30"/>
      <c r="O629" s="30"/>
      <c r="P629" s="30"/>
      <c r="Q629" s="30"/>
      <c r="R629" s="30"/>
      <c r="S629" s="30"/>
      <c r="T629" s="30"/>
      <c r="U629" s="30"/>
      <c r="V629" s="30"/>
      <c r="W629" s="30"/>
      <c r="X629" s="30"/>
      <c r="Y629" s="30"/>
      <c r="Z629" s="30"/>
    </row>
    <row r="630" spans="1:26" ht="15.75" customHeight="1" x14ac:dyDescent="0.25">
      <c r="A630" s="30"/>
      <c r="B630" s="30"/>
      <c r="C630" s="30"/>
      <c r="D630" s="30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0"/>
      <c r="Y630" s="30"/>
      <c r="Z630" s="30"/>
    </row>
    <row r="631" spans="1:26" ht="15.75" customHeight="1" x14ac:dyDescent="0.25">
      <c r="A631" s="30"/>
      <c r="B631" s="30"/>
      <c r="C631" s="30"/>
      <c r="D631" s="30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0"/>
      <c r="Y631" s="30"/>
      <c r="Z631" s="30"/>
    </row>
    <row r="632" spans="1:26" ht="15.75" customHeight="1" x14ac:dyDescent="0.25">
      <c r="A632" s="30"/>
      <c r="B632" s="30"/>
      <c r="C632" s="30"/>
      <c r="D632" s="30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0"/>
      <c r="Y632" s="30"/>
      <c r="Z632" s="30"/>
    </row>
    <row r="633" spans="1:26" ht="15.75" customHeight="1" x14ac:dyDescent="0.25">
      <c r="A633" s="30"/>
      <c r="B633" s="30"/>
      <c r="C633" s="30"/>
      <c r="D633" s="30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X633" s="30"/>
      <c r="Y633" s="30"/>
      <c r="Z633" s="30"/>
    </row>
    <row r="634" spans="1:26" ht="15.75" customHeight="1" x14ac:dyDescent="0.25">
      <c r="A634" s="30"/>
      <c r="B634" s="30"/>
      <c r="C634" s="30"/>
      <c r="D634" s="30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0"/>
      <c r="W634" s="30"/>
      <c r="X634" s="30"/>
      <c r="Y634" s="30"/>
      <c r="Z634" s="30"/>
    </row>
    <row r="635" spans="1:26" ht="15.75" customHeight="1" x14ac:dyDescent="0.25">
      <c r="A635" s="30"/>
      <c r="B635" s="30"/>
      <c r="C635" s="30"/>
      <c r="D635" s="30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30"/>
      <c r="X635" s="30"/>
      <c r="Y635" s="30"/>
      <c r="Z635" s="30"/>
    </row>
    <row r="636" spans="1:26" ht="15.75" customHeight="1" x14ac:dyDescent="0.25">
      <c r="A636" s="30"/>
      <c r="B636" s="30"/>
      <c r="C636" s="30"/>
      <c r="D636" s="30"/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O636" s="30"/>
      <c r="P636" s="30"/>
      <c r="Q636" s="30"/>
      <c r="R636" s="30"/>
      <c r="S636" s="30"/>
      <c r="T636" s="30"/>
      <c r="U636" s="30"/>
      <c r="V636" s="30"/>
      <c r="W636" s="30"/>
      <c r="X636" s="30"/>
      <c r="Y636" s="30"/>
      <c r="Z636" s="30"/>
    </row>
    <row r="637" spans="1:26" ht="15.75" customHeight="1" x14ac:dyDescent="0.25">
      <c r="A637" s="30"/>
      <c r="B637" s="30"/>
      <c r="C637" s="30"/>
      <c r="D637" s="30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W637" s="30"/>
      <c r="X637" s="30"/>
      <c r="Y637" s="30"/>
      <c r="Z637" s="30"/>
    </row>
    <row r="638" spans="1:26" ht="15.75" customHeight="1" x14ac:dyDescent="0.25">
      <c r="A638" s="30"/>
      <c r="B638" s="30"/>
      <c r="C638" s="30"/>
      <c r="D638" s="30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W638" s="30"/>
      <c r="X638" s="30"/>
      <c r="Y638" s="30"/>
      <c r="Z638" s="30"/>
    </row>
    <row r="639" spans="1:26" ht="15.75" customHeight="1" x14ac:dyDescent="0.25">
      <c r="A639" s="30"/>
      <c r="B639" s="30"/>
      <c r="C639" s="30"/>
      <c r="D639" s="30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30"/>
      <c r="X639" s="30"/>
      <c r="Y639" s="30"/>
      <c r="Z639" s="30"/>
    </row>
    <row r="640" spans="1:26" ht="15.75" customHeight="1" x14ac:dyDescent="0.25">
      <c r="A640" s="30"/>
      <c r="B640" s="30"/>
      <c r="C640" s="30"/>
      <c r="D640" s="30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W640" s="30"/>
      <c r="X640" s="30"/>
      <c r="Y640" s="30"/>
      <c r="Z640" s="30"/>
    </row>
    <row r="641" spans="1:26" ht="15.75" customHeight="1" x14ac:dyDescent="0.25">
      <c r="A641" s="30"/>
      <c r="B641" s="30"/>
      <c r="C641" s="30"/>
      <c r="D641" s="30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0"/>
      <c r="Y641" s="30"/>
      <c r="Z641" s="30"/>
    </row>
    <row r="642" spans="1:26" ht="15.75" customHeight="1" x14ac:dyDescent="0.25">
      <c r="A642" s="30"/>
      <c r="B642" s="30"/>
      <c r="C642" s="30"/>
      <c r="D642" s="30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0"/>
      <c r="Y642" s="30"/>
      <c r="Z642" s="30"/>
    </row>
    <row r="643" spans="1:26" ht="15.75" customHeight="1" x14ac:dyDescent="0.25">
      <c r="A643" s="30"/>
      <c r="B643" s="30"/>
      <c r="C643" s="30"/>
      <c r="D643" s="30"/>
      <c r="E643" s="30"/>
      <c r="F643" s="30"/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  <c r="W643" s="30"/>
      <c r="X643" s="30"/>
      <c r="Y643" s="30"/>
      <c r="Z643" s="30"/>
    </row>
    <row r="644" spans="1:26" ht="15.75" customHeight="1" x14ac:dyDescent="0.25">
      <c r="A644" s="30"/>
      <c r="B644" s="30"/>
      <c r="C644" s="30"/>
      <c r="D644" s="30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0"/>
      <c r="Y644" s="30"/>
      <c r="Z644" s="30"/>
    </row>
    <row r="645" spans="1:26" ht="15.75" customHeight="1" x14ac:dyDescent="0.25">
      <c r="A645" s="30"/>
      <c r="B645" s="30"/>
      <c r="C645" s="30"/>
      <c r="D645" s="30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0"/>
      <c r="Y645" s="30"/>
      <c r="Z645" s="30"/>
    </row>
    <row r="646" spans="1:26" ht="15.75" customHeight="1" x14ac:dyDescent="0.25">
      <c r="A646" s="30"/>
      <c r="B646" s="30"/>
      <c r="C646" s="30"/>
      <c r="D646" s="30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0"/>
      <c r="Y646" s="30"/>
      <c r="Z646" s="30"/>
    </row>
    <row r="647" spans="1:26" ht="15.75" customHeight="1" x14ac:dyDescent="0.25">
      <c r="A647" s="30"/>
      <c r="B647" s="30"/>
      <c r="C647" s="30"/>
      <c r="D647" s="30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  <c r="W647" s="30"/>
      <c r="X647" s="30"/>
      <c r="Y647" s="30"/>
      <c r="Z647" s="30"/>
    </row>
    <row r="648" spans="1:26" ht="15.75" customHeight="1" x14ac:dyDescent="0.25">
      <c r="A648" s="30"/>
      <c r="B648" s="30"/>
      <c r="C648" s="30"/>
      <c r="D648" s="30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0"/>
      <c r="Y648" s="30"/>
      <c r="Z648" s="30"/>
    </row>
    <row r="649" spans="1:26" ht="15.75" customHeight="1" x14ac:dyDescent="0.25">
      <c r="A649" s="30"/>
      <c r="B649" s="30"/>
      <c r="C649" s="30"/>
      <c r="D649" s="30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0"/>
      <c r="Y649" s="30"/>
      <c r="Z649" s="30"/>
    </row>
    <row r="650" spans="1:26" ht="15.75" customHeight="1" x14ac:dyDescent="0.25">
      <c r="A650" s="30"/>
      <c r="B650" s="30"/>
      <c r="C650" s="30"/>
      <c r="D650" s="30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0"/>
      <c r="Y650" s="30"/>
      <c r="Z650" s="30"/>
    </row>
    <row r="651" spans="1:26" ht="15.75" customHeight="1" x14ac:dyDescent="0.25">
      <c r="A651" s="30"/>
      <c r="B651" s="30"/>
      <c r="C651" s="30"/>
      <c r="D651" s="30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0"/>
      <c r="Y651" s="30"/>
      <c r="Z651" s="30"/>
    </row>
    <row r="652" spans="1:26" ht="15.75" customHeight="1" x14ac:dyDescent="0.25">
      <c r="A652" s="30"/>
      <c r="B652" s="30"/>
      <c r="C652" s="30"/>
      <c r="D652" s="30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</row>
    <row r="653" spans="1:26" ht="15.75" customHeight="1" x14ac:dyDescent="0.25">
      <c r="A653" s="30"/>
      <c r="B653" s="30"/>
      <c r="C653" s="30"/>
      <c r="D653" s="30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0"/>
      <c r="Y653" s="30"/>
      <c r="Z653" s="30"/>
    </row>
    <row r="654" spans="1:26" ht="15.75" customHeight="1" x14ac:dyDescent="0.25">
      <c r="A654" s="30"/>
      <c r="B654" s="30"/>
      <c r="C654" s="30"/>
      <c r="D654" s="30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0"/>
      <c r="Y654" s="30"/>
      <c r="Z654" s="30"/>
    </row>
    <row r="655" spans="1:26" ht="15.75" customHeight="1" x14ac:dyDescent="0.25">
      <c r="A655" s="30"/>
      <c r="B655" s="30"/>
      <c r="C655" s="30"/>
      <c r="D655" s="30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/>
      <c r="Y655" s="30"/>
      <c r="Z655" s="30"/>
    </row>
    <row r="656" spans="1:26" ht="15.75" customHeight="1" x14ac:dyDescent="0.25">
      <c r="A656" s="30"/>
      <c r="B656" s="30"/>
      <c r="C656" s="30"/>
      <c r="D656" s="30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0"/>
      <c r="Y656" s="30"/>
      <c r="Z656" s="30"/>
    </row>
    <row r="657" spans="1:26" ht="15.75" customHeight="1" x14ac:dyDescent="0.25">
      <c r="A657" s="30"/>
      <c r="B657" s="30"/>
      <c r="C657" s="30"/>
      <c r="D657" s="30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  <c r="X657" s="30"/>
      <c r="Y657" s="30"/>
      <c r="Z657" s="30"/>
    </row>
    <row r="658" spans="1:26" ht="15.75" customHeight="1" x14ac:dyDescent="0.25">
      <c r="A658" s="30"/>
      <c r="B658" s="30"/>
      <c r="C658" s="30"/>
      <c r="D658" s="30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0"/>
      <c r="Y658" s="30"/>
      <c r="Z658" s="30"/>
    </row>
    <row r="659" spans="1:26" ht="15.75" customHeight="1" x14ac:dyDescent="0.25">
      <c r="A659" s="30"/>
      <c r="B659" s="30"/>
      <c r="C659" s="30"/>
      <c r="D659" s="30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0"/>
      <c r="Y659" s="30"/>
      <c r="Z659" s="30"/>
    </row>
    <row r="660" spans="1:26" ht="15.75" customHeight="1" x14ac:dyDescent="0.25">
      <c r="A660" s="30"/>
      <c r="B660" s="30"/>
      <c r="C660" s="30"/>
      <c r="D660" s="30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30"/>
      <c r="X660" s="30"/>
      <c r="Y660" s="30"/>
      <c r="Z660" s="30"/>
    </row>
    <row r="661" spans="1:26" ht="15.75" customHeight="1" x14ac:dyDescent="0.25">
      <c r="A661" s="30"/>
      <c r="B661" s="30"/>
      <c r="C661" s="30"/>
      <c r="D661" s="30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30"/>
      <c r="Z661" s="30"/>
    </row>
    <row r="662" spans="1:26" ht="15.75" customHeight="1" x14ac:dyDescent="0.25">
      <c r="A662" s="30"/>
      <c r="B662" s="30"/>
      <c r="C662" s="30"/>
      <c r="D662" s="30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30"/>
      <c r="Z662" s="30"/>
    </row>
    <row r="663" spans="1:26" ht="15.75" customHeight="1" x14ac:dyDescent="0.25">
      <c r="A663" s="30"/>
      <c r="B663" s="30"/>
      <c r="C663" s="30"/>
      <c r="D663" s="30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0"/>
      <c r="Y663" s="30"/>
      <c r="Z663" s="30"/>
    </row>
    <row r="664" spans="1:26" ht="15.75" customHeight="1" x14ac:dyDescent="0.25">
      <c r="A664" s="30"/>
      <c r="B664" s="30"/>
      <c r="C664" s="30"/>
      <c r="D664" s="30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0"/>
      <c r="Y664" s="30"/>
      <c r="Z664" s="30"/>
    </row>
    <row r="665" spans="1:26" ht="15.75" customHeight="1" x14ac:dyDescent="0.25">
      <c r="A665" s="30"/>
      <c r="B665" s="30"/>
      <c r="C665" s="30"/>
      <c r="D665" s="30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X665" s="30"/>
      <c r="Y665" s="30"/>
      <c r="Z665" s="30"/>
    </row>
    <row r="666" spans="1:26" ht="15.75" customHeight="1" x14ac:dyDescent="0.25">
      <c r="A666" s="30"/>
      <c r="B666" s="30"/>
      <c r="C666" s="30"/>
      <c r="D666" s="30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0"/>
      <c r="Y666" s="30"/>
      <c r="Z666" s="30"/>
    </row>
    <row r="667" spans="1:26" ht="15.75" customHeight="1" x14ac:dyDescent="0.25">
      <c r="A667" s="30"/>
      <c r="B667" s="30"/>
      <c r="C667" s="30"/>
      <c r="D667" s="30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0"/>
    </row>
    <row r="668" spans="1:26" ht="15.75" customHeight="1" x14ac:dyDescent="0.25">
      <c r="A668" s="30"/>
      <c r="B668" s="30"/>
      <c r="C668" s="30"/>
      <c r="D668" s="30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</row>
    <row r="669" spans="1:26" ht="15.75" customHeight="1" x14ac:dyDescent="0.25">
      <c r="A669" s="30"/>
      <c r="B669" s="30"/>
      <c r="C669" s="30"/>
      <c r="D669" s="30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</row>
    <row r="670" spans="1:26" ht="15.75" customHeight="1" x14ac:dyDescent="0.25">
      <c r="A670" s="30"/>
      <c r="B670" s="30"/>
      <c r="C670" s="30"/>
      <c r="D670" s="30"/>
      <c r="E670" s="30"/>
      <c r="F670" s="30"/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</row>
    <row r="671" spans="1:26" ht="15.75" customHeight="1" x14ac:dyDescent="0.25">
      <c r="A671" s="30"/>
      <c r="B671" s="30"/>
      <c r="C671" s="30"/>
      <c r="D671" s="30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</row>
    <row r="672" spans="1:26" ht="15.75" customHeight="1" x14ac:dyDescent="0.25">
      <c r="A672" s="30"/>
      <c r="B672" s="30"/>
      <c r="C672" s="30"/>
      <c r="D672" s="30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</row>
    <row r="673" spans="1:26" ht="15.75" customHeight="1" x14ac:dyDescent="0.25">
      <c r="A673" s="30"/>
      <c r="B673" s="30"/>
      <c r="C673" s="30"/>
      <c r="D673" s="30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</row>
    <row r="674" spans="1:26" ht="15.75" customHeight="1" x14ac:dyDescent="0.25">
      <c r="A674" s="30"/>
      <c r="B674" s="30"/>
      <c r="C674" s="30"/>
      <c r="D674" s="30"/>
      <c r="E674" s="30"/>
      <c r="F674" s="30"/>
      <c r="G674" s="30"/>
      <c r="H674" s="30"/>
      <c r="I674" s="30"/>
      <c r="J674" s="30"/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30"/>
    </row>
    <row r="675" spans="1:26" ht="15.75" customHeight="1" x14ac:dyDescent="0.25">
      <c r="A675" s="30"/>
      <c r="B675" s="30"/>
      <c r="C675" s="30"/>
      <c r="D675" s="30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  <c r="Y675" s="30"/>
      <c r="Z675" s="30"/>
    </row>
    <row r="676" spans="1:26" ht="15.75" customHeight="1" x14ac:dyDescent="0.25">
      <c r="A676" s="30"/>
      <c r="B676" s="30"/>
      <c r="C676" s="30"/>
      <c r="D676" s="30"/>
      <c r="E676" s="30"/>
      <c r="F676" s="30"/>
      <c r="G676" s="30"/>
      <c r="H676" s="30"/>
      <c r="I676" s="30"/>
      <c r="J676" s="30"/>
      <c r="K676" s="30"/>
      <c r="L676" s="30"/>
      <c r="M676" s="30"/>
      <c r="N676" s="30"/>
      <c r="O676" s="30"/>
      <c r="P676" s="30"/>
      <c r="Q676" s="30"/>
      <c r="R676" s="30"/>
      <c r="S676" s="30"/>
      <c r="T676" s="30"/>
      <c r="U676" s="30"/>
      <c r="V676" s="30"/>
      <c r="W676" s="30"/>
      <c r="X676" s="30"/>
      <c r="Y676" s="30"/>
      <c r="Z676" s="30"/>
    </row>
    <row r="677" spans="1:26" ht="15.75" customHeight="1" x14ac:dyDescent="0.25">
      <c r="A677" s="30"/>
      <c r="B677" s="30"/>
      <c r="C677" s="30"/>
      <c r="D677" s="30"/>
      <c r="E677" s="30"/>
      <c r="F677" s="30"/>
      <c r="G677" s="30"/>
      <c r="H677" s="30"/>
      <c r="I677" s="30"/>
      <c r="J677" s="30"/>
      <c r="K677" s="30"/>
      <c r="L677" s="30"/>
      <c r="M677" s="30"/>
      <c r="N677" s="30"/>
      <c r="O677" s="30"/>
      <c r="P677" s="30"/>
      <c r="Q677" s="30"/>
      <c r="R677" s="30"/>
      <c r="S677" s="30"/>
      <c r="T677" s="30"/>
      <c r="U677" s="30"/>
      <c r="V677" s="30"/>
      <c r="W677" s="30"/>
      <c r="X677" s="30"/>
      <c r="Y677" s="30"/>
      <c r="Z677" s="30"/>
    </row>
    <row r="678" spans="1:26" ht="15.75" customHeight="1" x14ac:dyDescent="0.25">
      <c r="A678" s="30"/>
      <c r="B678" s="30"/>
      <c r="C678" s="30"/>
      <c r="D678" s="30"/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0"/>
      <c r="Y678" s="30"/>
      <c r="Z678" s="30"/>
    </row>
    <row r="679" spans="1:26" ht="15.75" customHeight="1" x14ac:dyDescent="0.25">
      <c r="A679" s="30"/>
      <c r="B679" s="30"/>
      <c r="C679" s="30"/>
      <c r="D679" s="30"/>
      <c r="E679" s="30"/>
      <c r="F679" s="30"/>
      <c r="G679" s="30"/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  <c r="X679" s="30"/>
      <c r="Y679" s="30"/>
      <c r="Z679" s="30"/>
    </row>
    <row r="680" spans="1:26" ht="15.75" customHeight="1" x14ac:dyDescent="0.25">
      <c r="A680" s="30"/>
      <c r="B680" s="30"/>
      <c r="C680" s="30"/>
      <c r="D680" s="30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  <c r="Y680" s="30"/>
      <c r="Z680" s="30"/>
    </row>
    <row r="681" spans="1:26" ht="15.75" customHeight="1" x14ac:dyDescent="0.25">
      <c r="A681" s="30"/>
      <c r="B681" s="30"/>
      <c r="C681" s="30"/>
      <c r="D681" s="30"/>
      <c r="E681" s="30"/>
      <c r="F681" s="30"/>
      <c r="G681" s="30"/>
      <c r="H681" s="30"/>
      <c r="I681" s="30"/>
      <c r="J681" s="30"/>
      <c r="K681" s="30"/>
      <c r="L681" s="30"/>
      <c r="M681" s="30"/>
      <c r="N681" s="30"/>
      <c r="O681" s="30"/>
      <c r="P681" s="30"/>
      <c r="Q681" s="30"/>
      <c r="R681" s="30"/>
      <c r="S681" s="30"/>
      <c r="T681" s="30"/>
      <c r="U681" s="30"/>
      <c r="V681" s="30"/>
      <c r="W681" s="30"/>
      <c r="X681" s="30"/>
      <c r="Y681" s="30"/>
      <c r="Z681" s="30"/>
    </row>
    <row r="682" spans="1:26" ht="15.75" customHeight="1" x14ac:dyDescent="0.25">
      <c r="A682" s="30"/>
      <c r="B682" s="30"/>
      <c r="C682" s="30"/>
      <c r="D682" s="30"/>
      <c r="E682" s="30"/>
      <c r="F682" s="30"/>
      <c r="G682" s="30"/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0"/>
      <c r="Y682" s="30"/>
      <c r="Z682" s="30"/>
    </row>
    <row r="683" spans="1:26" ht="15.75" customHeight="1" x14ac:dyDescent="0.25">
      <c r="A683" s="30"/>
      <c r="B683" s="30"/>
      <c r="C683" s="30"/>
      <c r="D683" s="30"/>
      <c r="E683" s="30"/>
      <c r="F683" s="30"/>
      <c r="G683" s="30"/>
      <c r="H683" s="30"/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0"/>
      <c r="Y683" s="30"/>
      <c r="Z683" s="30"/>
    </row>
    <row r="684" spans="1:26" ht="15.75" customHeight="1" x14ac:dyDescent="0.25">
      <c r="A684" s="30"/>
      <c r="B684" s="30"/>
      <c r="C684" s="30"/>
      <c r="D684" s="30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30"/>
      <c r="Z684" s="30"/>
    </row>
    <row r="685" spans="1:26" ht="15.75" customHeight="1" x14ac:dyDescent="0.25">
      <c r="A685" s="30"/>
      <c r="B685" s="30"/>
      <c r="C685" s="30"/>
      <c r="D685" s="30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0"/>
      <c r="Y685" s="30"/>
      <c r="Z685" s="30"/>
    </row>
    <row r="686" spans="1:26" ht="15.75" customHeight="1" x14ac:dyDescent="0.25">
      <c r="A686" s="30"/>
      <c r="B686" s="30"/>
      <c r="C686" s="30"/>
      <c r="D686" s="30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0"/>
      <c r="Y686" s="30"/>
      <c r="Z686" s="30"/>
    </row>
    <row r="687" spans="1:26" ht="15.75" customHeight="1" x14ac:dyDescent="0.25">
      <c r="A687" s="30"/>
      <c r="B687" s="30"/>
      <c r="C687" s="30"/>
      <c r="D687" s="30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0"/>
      <c r="Y687" s="30"/>
      <c r="Z687" s="30"/>
    </row>
    <row r="688" spans="1:26" ht="15.75" customHeight="1" x14ac:dyDescent="0.25">
      <c r="A688" s="30"/>
      <c r="B688" s="30"/>
      <c r="C688" s="30"/>
      <c r="D688" s="30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0"/>
      <c r="Y688" s="30"/>
      <c r="Z688" s="30"/>
    </row>
    <row r="689" spans="1:26" ht="15.75" customHeight="1" x14ac:dyDescent="0.25">
      <c r="A689" s="30"/>
      <c r="B689" s="30"/>
      <c r="C689" s="30"/>
      <c r="D689" s="30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X689" s="30"/>
      <c r="Y689" s="30"/>
      <c r="Z689" s="30"/>
    </row>
    <row r="690" spans="1:26" ht="15.75" customHeight="1" x14ac:dyDescent="0.25">
      <c r="A690" s="30"/>
      <c r="B690" s="30"/>
      <c r="C690" s="30"/>
      <c r="D690" s="30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0"/>
      <c r="W690" s="30"/>
      <c r="X690" s="30"/>
      <c r="Y690" s="30"/>
      <c r="Z690" s="30"/>
    </row>
    <row r="691" spans="1:26" ht="15.75" customHeight="1" x14ac:dyDescent="0.25">
      <c r="A691" s="30"/>
      <c r="B691" s="30"/>
      <c r="C691" s="30"/>
      <c r="D691" s="30"/>
      <c r="E691" s="30"/>
      <c r="F691" s="30"/>
      <c r="G691" s="30"/>
      <c r="H691" s="30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  <c r="W691" s="30"/>
      <c r="X691" s="30"/>
      <c r="Y691" s="30"/>
      <c r="Z691" s="30"/>
    </row>
    <row r="692" spans="1:26" ht="15.75" customHeight="1" x14ac:dyDescent="0.25">
      <c r="A692" s="30"/>
      <c r="B692" s="30"/>
      <c r="C692" s="30"/>
      <c r="D692" s="30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0"/>
      <c r="Y692" s="30"/>
      <c r="Z692" s="30"/>
    </row>
    <row r="693" spans="1:26" ht="15.75" customHeight="1" x14ac:dyDescent="0.25">
      <c r="A693" s="30"/>
      <c r="B693" s="30"/>
      <c r="C693" s="30"/>
      <c r="D693" s="30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0"/>
      <c r="Y693" s="30"/>
      <c r="Z693" s="30"/>
    </row>
    <row r="694" spans="1:26" ht="15.75" customHeight="1" x14ac:dyDescent="0.25">
      <c r="A694" s="30"/>
      <c r="B694" s="30"/>
      <c r="C694" s="30"/>
      <c r="D694" s="30"/>
      <c r="E694" s="30"/>
      <c r="F694" s="30"/>
      <c r="G694" s="30"/>
      <c r="H694" s="30"/>
      <c r="I694" s="30"/>
      <c r="J694" s="30"/>
      <c r="K694" s="30"/>
      <c r="L694" s="30"/>
      <c r="M694" s="30"/>
      <c r="N694" s="30"/>
      <c r="O694" s="30"/>
      <c r="P694" s="30"/>
      <c r="Q694" s="30"/>
      <c r="R694" s="30"/>
      <c r="S694" s="30"/>
      <c r="T694" s="30"/>
      <c r="U694" s="30"/>
      <c r="V694" s="30"/>
      <c r="W694" s="30"/>
      <c r="X694" s="30"/>
      <c r="Y694" s="30"/>
      <c r="Z694" s="30"/>
    </row>
    <row r="695" spans="1:26" ht="15.75" customHeight="1" x14ac:dyDescent="0.25">
      <c r="A695" s="30"/>
      <c r="B695" s="30"/>
      <c r="C695" s="30"/>
      <c r="D695" s="30"/>
      <c r="E695" s="30"/>
      <c r="F695" s="30"/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0"/>
      <c r="Y695" s="30"/>
      <c r="Z695" s="30"/>
    </row>
    <row r="696" spans="1:26" ht="15.75" customHeight="1" x14ac:dyDescent="0.25">
      <c r="A696" s="30"/>
      <c r="B696" s="30"/>
      <c r="C696" s="30"/>
      <c r="D696" s="30"/>
      <c r="E696" s="30"/>
      <c r="F696" s="30"/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  <c r="X696" s="30"/>
      <c r="Y696" s="30"/>
      <c r="Z696" s="30"/>
    </row>
    <row r="697" spans="1:26" ht="15.75" customHeight="1" x14ac:dyDescent="0.25">
      <c r="A697" s="30"/>
      <c r="B697" s="30"/>
      <c r="C697" s="30"/>
      <c r="D697" s="30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0"/>
      <c r="Y697" s="30"/>
      <c r="Z697" s="30"/>
    </row>
    <row r="698" spans="1:26" ht="15.75" customHeight="1" x14ac:dyDescent="0.25">
      <c r="A698" s="30"/>
      <c r="B698" s="30"/>
      <c r="C698" s="30"/>
      <c r="D698" s="30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  <c r="Y698" s="30"/>
      <c r="Z698" s="30"/>
    </row>
    <row r="699" spans="1:26" ht="15.75" customHeight="1" x14ac:dyDescent="0.25">
      <c r="A699" s="30"/>
      <c r="B699" s="30"/>
      <c r="C699" s="30"/>
      <c r="D699" s="30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0"/>
      <c r="Y699" s="30"/>
      <c r="Z699" s="30"/>
    </row>
    <row r="700" spans="1:26" ht="15.75" customHeight="1" x14ac:dyDescent="0.25">
      <c r="A700" s="30"/>
      <c r="B700" s="30"/>
      <c r="C700" s="30"/>
      <c r="D700" s="30"/>
      <c r="E700" s="30"/>
      <c r="F700" s="30"/>
      <c r="G700" s="30"/>
      <c r="H700" s="30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  <c r="Z700" s="30"/>
    </row>
    <row r="701" spans="1:26" ht="15.75" customHeight="1" x14ac:dyDescent="0.25">
      <c r="A701" s="30"/>
      <c r="B701" s="30"/>
      <c r="C701" s="30"/>
      <c r="D701" s="30"/>
      <c r="E701" s="30"/>
      <c r="F701" s="30"/>
      <c r="G701" s="30"/>
      <c r="H701" s="30"/>
      <c r="I701" s="30"/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30"/>
      <c r="Z701" s="30"/>
    </row>
    <row r="702" spans="1:26" ht="15.75" customHeight="1" x14ac:dyDescent="0.25">
      <c r="A702" s="30"/>
      <c r="B702" s="30"/>
      <c r="C702" s="30"/>
      <c r="D702" s="30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</row>
    <row r="703" spans="1:26" ht="15.75" customHeight="1" x14ac:dyDescent="0.25">
      <c r="A703" s="30"/>
      <c r="B703" s="30"/>
      <c r="C703" s="30"/>
      <c r="D703" s="30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30"/>
      <c r="X703" s="30"/>
      <c r="Y703" s="30"/>
      <c r="Z703" s="30"/>
    </row>
    <row r="704" spans="1:26" ht="15.75" customHeight="1" x14ac:dyDescent="0.25">
      <c r="A704" s="30"/>
      <c r="B704" s="30"/>
      <c r="C704" s="30"/>
      <c r="D704" s="30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X704" s="30"/>
      <c r="Y704" s="30"/>
      <c r="Z704" s="30"/>
    </row>
    <row r="705" spans="1:26" ht="15.75" customHeight="1" x14ac:dyDescent="0.25">
      <c r="A705" s="30"/>
      <c r="B705" s="30"/>
      <c r="C705" s="30"/>
      <c r="D705" s="30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30"/>
      <c r="X705" s="30"/>
      <c r="Y705" s="30"/>
      <c r="Z705" s="30"/>
    </row>
    <row r="706" spans="1:26" ht="15.75" customHeight="1" x14ac:dyDescent="0.25">
      <c r="A706" s="30"/>
      <c r="B706" s="30"/>
      <c r="C706" s="30"/>
      <c r="D706" s="30"/>
      <c r="E706" s="30"/>
      <c r="F706" s="30"/>
      <c r="G706" s="30"/>
      <c r="H706" s="30"/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0"/>
      <c r="T706" s="30"/>
      <c r="U706" s="30"/>
      <c r="V706" s="30"/>
      <c r="W706" s="30"/>
      <c r="X706" s="30"/>
      <c r="Y706" s="30"/>
      <c r="Z706" s="30"/>
    </row>
    <row r="707" spans="1:26" ht="15.75" customHeight="1" x14ac:dyDescent="0.25">
      <c r="A707" s="30"/>
      <c r="B707" s="30"/>
      <c r="C707" s="30"/>
      <c r="D707" s="30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0"/>
      <c r="W707" s="30"/>
      <c r="X707" s="30"/>
      <c r="Y707" s="30"/>
      <c r="Z707" s="30"/>
    </row>
    <row r="708" spans="1:26" ht="15.75" customHeight="1" x14ac:dyDescent="0.25">
      <c r="A708" s="30"/>
      <c r="B708" s="30"/>
      <c r="C708" s="30"/>
      <c r="D708" s="30"/>
      <c r="E708" s="30"/>
      <c r="F708" s="30"/>
      <c r="G708" s="30"/>
      <c r="H708" s="30"/>
      <c r="I708" s="30"/>
      <c r="J708" s="30"/>
      <c r="K708" s="30"/>
      <c r="L708" s="30"/>
      <c r="M708" s="30"/>
      <c r="N708" s="30"/>
      <c r="O708" s="30"/>
      <c r="P708" s="30"/>
      <c r="Q708" s="30"/>
      <c r="R708" s="30"/>
      <c r="S708" s="30"/>
      <c r="T708" s="30"/>
      <c r="U708" s="30"/>
      <c r="V708" s="30"/>
      <c r="W708" s="30"/>
      <c r="X708" s="30"/>
      <c r="Y708" s="30"/>
      <c r="Z708" s="30"/>
    </row>
    <row r="709" spans="1:26" ht="15.75" customHeight="1" x14ac:dyDescent="0.25">
      <c r="A709" s="30"/>
      <c r="B709" s="30"/>
      <c r="C709" s="30"/>
      <c r="D709" s="30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O709" s="30"/>
      <c r="P709" s="30"/>
      <c r="Q709" s="30"/>
      <c r="R709" s="30"/>
      <c r="S709" s="30"/>
      <c r="T709" s="30"/>
      <c r="U709" s="30"/>
      <c r="V709" s="30"/>
      <c r="W709" s="30"/>
      <c r="X709" s="30"/>
      <c r="Y709" s="30"/>
      <c r="Z709" s="30"/>
    </row>
    <row r="710" spans="1:26" ht="15.75" customHeight="1" x14ac:dyDescent="0.25">
      <c r="A710" s="30"/>
      <c r="B710" s="30"/>
      <c r="C710" s="30"/>
      <c r="D710" s="30"/>
      <c r="E710" s="30"/>
      <c r="F710" s="30"/>
      <c r="G710" s="30"/>
      <c r="H710" s="30"/>
      <c r="I710" s="30"/>
      <c r="J710" s="30"/>
      <c r="K710" s="30"/>
      <c r="L710" s="30"/>
      <c r="M710" s="30"/>
      <c r="N710" s="30"/>
      <c r="O710" s="30"/>
      <c r="P710" s="30"/>
      <c r="Q710" s="30"/>
      <c r="R710" s="30"/>
      <c r="S710" s="30"/>
      <c r="T710" s="30"/>
      <c r="U710" s="30"/>
      <c r="V710" s="30"/>
      <c r="W710" s="30"/>
      <c r="X710" s="30"/>
      <c r="Y710" s="30"/>
      <c r="Z710" s="30"/>
    </row>
    <row r="711" spans="1:26" ht="15.75" customHeight="1" x14ac:dyDescent="0.25">
      <c r="A711" s="30"/>
      <c r="B711" s="30"/>
      <c r="C711" s="30"/>
      <c r="D711" s="30"/>
      <c r="E711" s="30"/>
      <c r="F711" s="30"/>
      <c r="G711" s="30"/>
      <c r="H711" s="30"/>
      <c r="I711" s="30"/>
      <c r="J711" s="30"/>
      <c r="K711" s="30"/>
      <c r="L711" s="30"/>
      <c r="M711" s="30"/>
      <c r="N711" s="30"/>
      <c r="O711" s="30"/>
      <c r="P711" s="30"/>
      <c r="Q711" s="30"/>
      <c r="R711" s="30"/>
      <c r="S711" s="30"/>
      <c r="T711" s="30"/>
      <c r="U711" s="30"/>
      <c r="V711" s="30"/>
      <c r="W711" s="30"/>
      <c r="X711" s="30"/>
      <c r="Y711" s="30"/>
      <c r="Z711" s="30"/>
    </row>
    <row r="712" spans="1:26" ht="15.75" customHeight="1" x14ac:dyDescent="0.25">
      <c r="A712" s="30"/>
      <c r="B712" s="30"/>
      <c r="C712" s="30"/>
      <c r="D712" s="30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X712" s="30"/>
      <c r="Y712" s="30"/>
      <c r="Z712" s="30"/>
    </row>
    <row r="713" spans="1:26" ht="15.75" customHeight="1" x14ac:dyDescent="0.25">
      <c r="A713" s="30"/>
      <c r="B713" s="30"/>
      <c r="C713" s="30"/>
      <c r="D713" s="30"/>
      <c r="E713" s="30"/>
      <c r="F713" s="30"/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X713" s="30"/>
      <c r="Y713" s="30"/>
      <c r="Z713" s="30"/>
    </row>
    <row r="714" spans="1:26" ht="15.75" customHeight="1" x14ac:dyDescent="0.25">
      <c r="A714" s="30"/>
      <c r="B714" s="30"/>
      <c r="C714" s="30"/>
      <c r="D714" s="30"/>
      <c r="E714" s="30"/>
      <c r="F714" s="30"/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  <c r="X714" s="30"/>
      <c r="Y714" s="30"/>
      <c r="Z714" s="30"/>
    </row>
    <row r="715" spans="1:26" ht="15.75" customHeight="1" x14ac:dyDescent="0.25">
      <c r="A715" s="30"/>
      <c r="B715" s="30"/>
      <c r="C715" s="30"/>
      <c r="D715" s="30"/>
      <c r="E715" s="30"/>
      <c r="F715" s="30"/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X715" s="30"/>
      <c r="Y715" s="30"/>
      <c r="Z715" s="30"/>
    </row>
    <row r="716" spans="1:26" ht="15.75" customHeight="1" x14ac:dyDescent="0.25">
      <c r="A716" s="30"/>
      <c r="B716" s="30"/>
      <c r="C716" s="30"/>
      <c r="D716" s="30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  <c r="X716" s="30"/>
      <c r="Y716" s="30"/>
      <c r="Z716" s="30"/>
    </row>
    <row r="717" spans="1:26" ht="15.75" customHeight="1" x14ac:dyDescent="0.25">
      <c r="A717" s="30"/>
      <c r="B717" s="30"/>
      <c r="C717" s="30"/>
      <c r="D717" s="30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X717" s="30"/>
      <c r="Y717" s="30"/>
      <c r="Z717" s="30"/>
    </row>
    <row r="718" spans="1:26" ht="15.75" customHeight="1" x14ac:dyDescent="0.25">
      <c r="A718" s="30"/>
      <c r="B718" s="30"/>
      <c r="C718" s="30"/>
      <c r="D718" s="30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  <c r="X718" s="30"/>
      <c r="Y718" s="30"/>
      <c r="Z718" s="30"/>
    </row>
    <row r="719" spans="1:26" ht="15.75" customHeight="1" x14ac:dyDescent="0.25">
      <c r="A719" s="30"/>
      <c r="B719" s="30"/>
      <c r="C719" s="30"/>
      <c r="D719" s="30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  <c r="X719" s="30"/>
      <c r="Y719" s="30"/>
      <c r="Z719" s="30"/>
    </row>
    <row r="720" spans="1:26" ht="15.75" customHeight="1" x14ac:dyDescent="0.25">
      <c r="A720" s="30"/>
      <c r="B720" s="30"/>
      <c r="C720" s="30"/>
      <c r="D720" s="30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30"/>
      <c r="X720" s="30"/>
      <c r="Y720" s="30"/>
      <c r="Z720" s="30"/>
    </row>
    <row r="721" spans="1:26" ht="15.75" customHeight="1" x14ac:dyDescent="0.25">
      <c r="A721" s="30"/>
      <c r="B721" s="30"/>
      <c r="C721" s="30"/>
      <c r="D721" s="30"/>
      <c r="E721" s="30"/>
      <c r="F721" s="30"/>
      <c r="G721" s="30"/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W721" s="30"/>
      <c r="X721" s="30"/>
      <c r="Y721" s="30"/>
      <c r="Z721" s="30"/>
    </row>
    <row r="722" spans="1:26" ht="15.75" customHeight="1" x14ac:dyDescent="0.25">
      <c r="A722" s="30"/>
      <c r="B722" s="30"/>
      <c r="C722" s="30"/>
      <c r="D722" s="30"/>
      <c r="E722" s="30"/>
      <c r="F722" s="30"/>
      <c r="G722" s="30"/>
      <c r="H722" s="30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  <c r="W722" s="30"/>
      <c r="X722" s="30"/>
      <c r="Y722" s="30"/>
      <c r="Z722" s="30"/>
    </row>
    <row r="723" spans="1:26" ht="15.75" customHeight="1" x14ac:dyDescent="0.25">
      <c r="A723" s="30"/>
      <c r="B723" s="30"/>
      <c r="C723" s="30"/>
      <c r="D723" s="30"/>
      <c r="E723" s="30"/>
      <c r="F723" s="30"/>
      <c r="G723" s="30"/>
      <c r="H723" s="30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  <c r="W723" s="30"/>
      <c r="X723" s="30"/>
      <c r="Y723" s="30"/>
      <c r="Z723" s="30"/>
    </row>
    <row r="724" spans="1:26" ht="15.75" customHeight="1" x14ac:dyDescent="0.25">
      <c r="A724" s="30"/>
      <c r="B724" s="30"/>
      <c r="C724" s="30"/>
      <c r="D724" s="30"/>
      <c r="E724" s="30"/>
      <c r="F724" s="30"/>
      <c r="G724" s="30"/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  <c r="W724" s="30"/>
      <c r="X724" s="30"/>
      <c r="Y724" s="30"/>
      <c r="Z724" s="30"/>
    </row>
    <row r="725" spans="1:26" ht="15.75" customHeight="1" x14ac:dyDescent="0.25">
      <c r="A725" s="30"/>
      <c r="B725" s="30"/>
      <c r="C725" s="30"/>
      <c r="D725" s="30"/>
      <c r="E725" s="30"/>
      <c r="F725" s="30"/>
      <c r="G725" s="30"/>
      <c r="H725" s="30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  <c r="X725" s="30"/>
      <c r="Y725" s="30"/>
      <c r="Z725" s="30"/>
    </row>
    <row r="726" spans="1:26" ht="15.75" customHeight="1" x14ac:dyDescent="0.25">
      <c r="A726" s="30"/>
      <c r="B726" s="30"/>
      <c r="C726" s="30"/>
      <c r="D726" s="30"/>
      <c r="E726" s="30"/>
      <c r="F726" s="30"/>
      <c r="G726" s="30"/>
      <c r="H726" s="30"/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0"/>
      <c r="W726" s="30"/>
      <c r="X726" s="30"/>
      <c r="Y726" s="30"/>
      <c r="Z726" s="30"/>
    </row>
    <row r="727" spans="1:26" ht="15.75" customHeight="1" x14ac:dyDescent="0.25">
      <c r="A727" s="30"/>
      <c r="B727" s="30"/>
      <c r="C727" s="30"/>
      <c r="D727" s="30"/>
      <c r="E727" s="30"/>
      <c r="F727" s="30"/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  <c r="X727" s="30"/>
      <c r="Y727" s="30"/>
      <c r="Z727" s="30"/>
    </row>
    <row r="728" spans="1:26" ht="15.75" customHeight="1" x14ac:dyDescent="0.25">
      <c r="A728" s="30"/>
      <c r="B728" s="30"/>
      <c r="C728" s="30"/>
      <c r="D728" s="30"/>
      <c r="E728" s="30"/>
      <c r="F728" s="30"/>
      <c r="G728" s="30"/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  <c r="X728" s="30"/>
      <c r="Y728" s="30"/>
      <c r="Z728" s="30"/>
    </row>
    <row r="729" spans="1:26" ht="15.75" customHeight="1" x14ac:dyDescent="0.25">
      <c r="A729" s="30"/>
      <c r="B729" s="30"/>
      <c r="C729" s="30"/>
      <c r="D729" s="30"/>
      <c r="E729" s="30"/>
      <c r="F729" s="30"/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30"/>
      <c r="X729" s="30"/>
      <c r="Y729" s="30"/>
      <c r="Z729" s="30"/>
    </row>
    <row r="730" spans="1:26" ht="15.75" customHeight="1" x14ac:dyDescent="0.25">
      <c r="A730" s="30"/>
      <c r="B730" s="30"/>
      <c r="C730" s="30"/>
      <c r="D730" s="30"/>
      <c r="E730" s="30"/>
      <c r="F730" s="30"/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0"/>
      <c r="Y730" s="30"/>
      <c r="Z730" s="30"/>
    </row>
    <row r="731" spans="1:26" ht="15.75" customHeight="1" x14ac:dyDescent="0.25">
      <c r="A731" s="30"/>
      <c r="B731" s="30"/>
      <c r="C731" s="30"/>
      <c r="D731" s="30"/>
      <c r="E731" s="30"/>
      <c r="F731" s="30"/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0"/>
      <c r="Y731" s="30"/>
      <c r="Z731" s="30"/>
    </row>
    <row r="732" spans="1:26" ht="15.75" customHeight="1" x14ac:dyDescent="0.25">
      <c r="A732" s="30"/>
      <c r="B732" s="30"/>
      <c r="C732" s="30"/>
      <c r="D732" s="30"/>
      <c r="E732" s="30"/>
      <c r="F732" s="30"/>
      <c r="G732" s="30"/>
      <c r="H732" s="30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  <c r="W732" s="30"/>
      <c r="X732" s="30"/>
      <c r="Y732" s="30"/>
      <c r="Z732" s="30"/>
    </row>
    <row r="733" spans="1:26" ht="15.75" customHeight="1" x14ac:dyDescent="0.25">
      <c r="A733" s="30"/>
      <c r="B733" s="30"/>
      <c r="C733" s="30"/>
      <c r="D733" s="30"/>
      <c r="E733" s="30"/>
      <c r="F733" s="30"/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  <c r="X733" s="30"/>
      <c r="Y733" s="30"/>
      <c r="Z733" s="30"/>
    </row>
    <row r="734" spans="1:26" ht="15.75" customHeight="1" x14ac:dyDescent="0.25">
      <c r="A734" s="30"/>
      <c r="B734" s="30"/>
      <c r="C734" s="30"/>
      <c r="D734" s="30"/>
      <c r="E734" s="30"/>
      <c r="F734" s="30"/>
      <c r="G734" s="30"/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30"/>
      <c r="X734" s="30"/>
      <c r="Y734" s="30"/>
      <c r="Z734" s="30"/>
    </row>
    <row r="735" spans="1:26" ht="15.75" customHeight="1" x14ac:dyDescent="0.25">
      <c r="A735" s="30"/>
      <c r="B735" s="30"/>
      <c r="C735" s="30"/>
      <c r="D735" s="30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  <c r="W735" s="30"/>
      <c r="X735" s="30"/>
      <c r="Y735" s="30"/>
      <c r="Z735" s="30"/>
    </row>
    <row r="736" spans="1:26" ht="15.75" customHeight="1" x14ac:dyDescent="0.25">
      <c r="A736" s="30"/>
      <c r="B736" s="30"/>
      <c r="C736" s="30"/>
      <c r="D736" s="30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0"/>
      <c r="Y736" s="30"/>
      <c r="Z736" s="30"/>
    </row>
    <row r="737" spans="1:26" ht="15.75" customHeight="1" x14ac:dyDescent="0.25">
      <c r="A737" s="30"/>
      <c r="B737" s="30"/>
      <c r="C737" s="30"/>
      <c r="D737" s="30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  <c r="X737" s="30"/>
      <c r="Y737" s="30"/>
      <c r="Z737" s="30"/>
    </row>
    <row r="738" spans="1:26" ht="15.75" customHeight="1" x14ac:dyDescent="0.25">
      <c r="A738" s="30"/>
      <c r="B738" s="30"/>
      <c r="C738" s="30"/>
      <c r="D738" s="30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X738" s="30"/>
      <c r="Y738" s="30"/>
      <c r="Z738" s="30"/>
    </row>
    <row r="739" spans="1:26" ht="15.75" customHeight="1" x14ac:dyDescent="0.25">
      <c r="A739" s="30"/>
      <c r="B739" s="30"/>
      <c r="C739" s="30"/>
      <c r="D739" s="30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  <c r="W739" s="30"/>
      <c r="X739" s="30"/>
      <c r="Y739" s="30"/>
      <c r="Z739" s="30"/>
    </row>
    <row r="740" spans="1:26" ht="15.75" customHeight="1" x14ac:dyDescent="0.25">
      <c r="A740" s="30"/>
      <c r="B740" s="30"/>
      <c r="C740" s="30"/>
      <c r="D740" s="30"/>
      <c r="E740" s="30"/>
      <c r="F740" s="30"/>
      <c r="G740" s="30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X740" s="30"/>
      <c r="Y740" s="30"/>
      <c r="Z740" s="30"/>
    </row>
    <row r="741" spans="1:26" ht="15.75" customHeight="1" x14ac:dyDescent="0.25">
      <c r="A741" s="30"/>
      <c r="B741" s="30"/>
      <c r="C741" s="30"/>
      <c r="D741" s="30"/>
      <c r="E741" s="30"/>
      <c r="F741" s="30"/>
      <c r="G741" s="30"/>
      <c r="H741" s="30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  <c r="X741" s="30"/>
      <c r="Y741" s="30"/>
      <c r="Z741" s="30"/>
    </row>
    <row r="742" spans="1:26" ht="15.75" customHeight="1" x14ac:dyDescent="0.25">
      <c r="A742" s="30"/>
      <c r="B742" s="30"/>
      <c r="C742" s="30"/>
      <c r="D742" s="30"/>
      <c r="E742" s="30"/>
      <c r="F742" s="30"/>
      <c r="G742" s="30"/>
      <c r="H742" s="30"/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  <c r="W742" s="30"/>
      <c r="X742" s="30"/>
      <c r="Y742" s="30"/>
      <c r="Z742" s="30"/>
    </row>
    <row r="743" spans="1:26" ht="15.75" customHeight="1" x14ac:dyDescent="0.25">
      <c r="A743" s="30"/>
      <c r="B743" s="30"/>
      <c r="C743" s="30"/>
      <c r="D743" s="30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  <c r="W743" s="30"/>
      <c r="X743" s="30"/>
      <c r="Y743" s="30"/>
      <c r="Z743" s="30"/>
    </row>
    <row r="744" spans="1:26" ht="15.75" customHeight="1" x14ac:dyDescent="0.25">
      <c r="A744" s="30"/>
      <c r="B744" s="30"/>
      <c r="C744" s="30"/>
      <c r="D744" s="30"/>
      <c r="E744" s="30"/>
      <c r="F744" s="30"/>
      <c r="G744" s="30"/>
      <c r="H744" s="30"/>
      <c r="I744" s="30"/>
      <c r="J744" s="30"/>
      <c r="K744" s="30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0"/>
      <c r="W744" s="30"/>
      <c r="X744" s="30"/>
      <c r="Y744" s="30"/>
      <c r="Z744" s="30"/>
    </row>
    <row r="745" spans="1:26" ht="15.75" customHeight="1" x14ac:dyDescent="0.25">
      <c r="A745" s="30"/>
      <c r="B745" s="30"/>
      <c r="C745" s="30"/>
      <c r="D745" s="30"/>
      <c r="E745" s="30"/>
      <c r="F745" s="30"/>
      <c r="G745" s="30"/>
      <c r="H745" s="30"/>
      <c r="I745" s="30"/>
      <c r="J745" s="30"/>
      <c r="K745" s="30"/>
      <c r="L745" s="30"/>
      <c r="M745" s="30"/>
      <c r="N745" s="30"/>
      <c r="O745" s="30"/>
      <c r="P745" s="30"/>
      <c r="Q745" s="30"/>
      <c r="R745" s="30"/>
      <c r="S745" s="30"/>
      <c r="T745" s="30"/>
      <c r="U745" s="30"/>
      <c r="V745" s="30"/>
      <c r="W745" s="30"/>
      <c r="X745" s="30"/>
      <c r="Y745" s="30"/>
      <c r="Z745" s="30"/>
    </row>
    <row r="746" spans="1:26" ht="15.75" customHeight="1" x14ac:dyDescent="0.25">
      <c r="A746" s="30"/>
      <c r="B746" s="30"/>
      <c r="C746" s="30"/>
      <c r="D746" s="30"/>
      <c r="E746" s="30"/>
      <c r="F746" s="30"/>
      <c r="G746" s="30"/>
      <c r="H746" s="30"/>
      <c r="I746" s="30"/>
      <c r="J746" s="30"/>
      <c r="K746" s="30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0"/>
      <c r="W746" s="30"/>
      <c r="X746" s="30"/>
      <c r="Y746" s="30"/>
      <c r="Z746" s="30"/>
    </row>
    <row r="747" spans="1:26" ht="15.75" customHeight="1" x14ac:dyDescent="0.25">
      <c r="A747" s="30"/>
      <c r="B747" s="30"/>
      <c r="C747" s="30"/>
      <c r="D747" s="30"/>
      <c r="E747" s="30"/>
      <c r="F747" s="30"/>
      <c r="G747" s="30"/>
      <c r="H747" s="30"/>
      <c r="I747" s="30"/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  <c r="W747" s="30"/>
      <c r="X747" s="30"/>
      <c r="Y747" s="30"/>
      <c r="Z747" s="30"/>
    </row>
    <row r="748" spans="1:26" ht="15.75" customHeight="1" x14ac:dyDescent="0.25">
      <c r="A748" s="30"/>
      <c r="B748" s="30"/>
      <c r="C748" s="30"/>
      <c r="D748" s="30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  <c r="W748" s="30"/>
      <c r="X748" s="30"/>
      <c r="Y748" s="30"/>
      <c r="Z748" s="30"/>
    </row>
    <row r="749" spans="1:26" ht="15.75" customHeight="1" x14ac:dyDescent="0.25">
      <c r="A749" s="30"/>
      <c r="B749" s="30"/>
      <c r="C749" s="30"/>
      <c r="D749" s="30"/>
      <c r="E749" s="30"/>
      <c r="F749" s="30"/>
      <c r="G749" s="30"/>
      <c r="H749" s="30"/>
      <c r="I749" s="30"/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0"/>
      <c r="W749" s="30"/>
      <c r="X749" s="30"/>
      <c r="Y749" s="30"/>
      <c r="Z749" s="30"/>
    </row>
    <row r="750" spans="1:26" ht="15.75" customHeight="1" x14ac:dyDescent="0.25">
      <c r="A750" s="30"/>
      <c r="B750" s="30"/>
      <c r="C750" s="30"/>
      <c r="D750" s="30"/>
      <c r="E750" s="30"/>
      <c r="F750" s="30"/>
      <c r="G750" s="30"/>
      <c r="H750" s="30"/>
      <c r="I750" s="30"/>
      <c r="J750" s="30"/>
      <c r="K750" s="30"/>
      <c r="L750" s="30"/>
      <c r="M750" s="30"/>
      <c r="N750" s="30"/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</row>
    <row r="751" spans="1:26" ht="15.75" customHeight="1" x14ac:dyDescent="0.25">
      <c r="A751" s="30"/>
      <c r="B751" s="30"/>
      <c r="C751" s="30"/>
      <c r="D751" s="30"/>
      <c r="E751" s="30"/>
      <c r="F751" s="30"/>
      <c r="G751" s="30"/>
      <c r="H751" s="30"/>
      <c r="I751" s="30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0"/>
      <c r="W751" s="30"/>
      <c r="X751" s="30"/>
      <c r="Y751" s="30"/>
      <c r="Z751" s="30"/>
    </row>
    <row r="752" spans="1:26" ht="15.75" customHeight="1" x14ac:dyDescent="0.25">
      <c r="A752" s="30"/>
      <c r="B752" s="30"/>
      <c r="C752" s="30"/>
      <c r="D752" s="30"/>
      <c r="E752" s="30"/>
      <c r="F752" s="30"/>
      <c r="G752" s="30"/>
      <c r="H752" s="30"/>
      <c r="I752" s="30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/>
      <c r="W752" s="30"/>
      <c r="X752" s="30"/>
      <c r="Y752" s="30"/>
      <c r="Z752" s="30"/>
    </row>
    <row r="753" spans="1:26" ht="15.75" customHeight="1" x14ac:dyDescent="0.25">
      <c r="A753" s="30"/>
      <c r="B753" s="30"/>
      <c r="C753" s="30"/>
      <c r="D753" s="30"/>
      <c r="E753" s="30"/>
      <c r="F753" s="30"/>
      <c r="G753" s="30"/>
      <c r="H753" s="30"/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30"/>
      <c r="X753" s="30"/>
      <c r="Y753" s="30"/>
      <c r="Z753" s="30"/>
    </row>
    <row r="754" spans="1:26" ht="15.75" customHeight="1" x14ac:dyDescent="0.25">
      <c r="A754" s="30"/>
      <c r="B754" s="30"/>
      <c r="C754" s="30"/>
      <c r="D754" s="30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  <c r="X754" s="30"/>
      <c r="Y754" s="30"/>
      <c r="Z754" s="30"/>
    </row>
    <row r="755" spans="1:26" ht="15.75" customHeight="1" x14ac:dyDescent="0.25">
      <c r="A755" s="30"/>
      <c r="B755" s="30"/>
      <c r="C755" s="30"/>
      <c r="D755" s="30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  <c r="W755" s="30"/>
      <c r="X755" s="30"/>
      <c r="Y755" s="30"/>
      <c r="Z755" s="30"/>
    </row>
    <row r="756" spans="1:26" ht="15.75" customHeight="1" x14ac:dyDescent="0.25">
      <c r="A756" s="30"/>
      <c r="B756" s="30"/>
      <c r="C756" s="30"/>
      <c r="D756" s="30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  <c r="X756" s="30"/>
      <c r="Y756" s="30"/>
      <c r="Z756" s="30"/>
    </row>
    <row r="757" spans="1:26" ht="15.75" customHeight="1" x14ac:dyDescent="0.25">
      <c r="A757" s="30"/>
      <c r="B757" s="30"/>
      <c r="C757" s="30"/>
      <c r="D757" s="30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  <c r="W757" s="30"/>
      <c r="X757" s="30"/>
      <c r="Y757" s="30"/>
      <c r="Z757" s="30"/>
    </row>
    <row r="758" spans="1:26" ht="15.75" customHeight="1" x14ac:dyDescent="0.25">
      <c r="A758" s="30"/>
      <c r="B758" s="30"/>
      <c r="C758" s="30"/>
      <c r="D758" s="30"/>
      <c r="E758" s="30"/>
      <c r="F758" s="30"/>
      <c r="G758" s="30"/>
      <c r="H758" s="30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30"/>
      <c r="X758" s="30"/>
      <c r="Y758" s="30"/>
      <c r="Z758" s="30"/>
    </row>
    <row r="759" spans="1:26" ht="15.75" customHeight="1" x14ac:dyDescent="0.25">
      <c r="A759" s="30"/>
      <c r="B759" s="30"/>
      <c r="C759" s="30"/>
      <c r="D759" s="30"/>
      <c r="E759" s="30"/>
      <c r="F759" s="30"/>
      <c r="G759" s="30"/>
      <c r="H759" s="30"/>
      <c r="I759" s="30"/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0"/>
      <c r="W759" s="30"/>
      <c r="X759" s="30"/>
      <c r="Y759" s="30"/>
      <c r="Z759" s="30"/>
    </row>
    <row r="760" spans="1:26" ht="15.75" customHeight="1" x14ac:dyDescent="0.25">
      <c r="A760" s="30"/>
      <c r="B760" s="30"/>
      <c r="C760" s="30"/>
      <c r="D760" s="30"/>
      <c r="E760" s="30"/>
      <c r="F760" s="30"/>
      <c r="G760" s="30"/>
      <c r="H760" s="30"/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  <c r="W760" s="30"/>
      <c r="X760" s="30"/>
      <c r="Y760" s="30"/>
      <c r="Z760" s="30"/>
    </row>
    <row r="761" spans="1:26" ht="15.75" customHeight="1" x14ac:dyDescent="0.25">
      <c r="A761" s="30"/>
      <c r="B761" s="30"/>
      <c r="C761" s="30"/>
      <c r="D761" s="30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  <c r="X761" s="30"/>
      <c r="Y761" s="30"/>
      <c r="Z761" s="30"/>
    </row>
    <row r="762" spans="1:26" ht="15.75" customHeight="1" x14ac:dyDescent="0.25">
      <c r="A762" s="30"/>
      <c r="B762" s="30"/>
      <c r="C762" s="30"/>
      <c r="D762" s="30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  <c r="W762" s="30"/>
      <c r="X762" s="30"/>
      <c r="Y762" s="30"/>
      <c r="Z762" s="30"/>
    </row>
    <row r="763" spans="1:26" ht="15.75" customHeight="1" x14ac:dyDescent="0.25">
      <c r="A763" s="30"/>
      <c r="B763" s="30"/>
      <c r="C763" s="30"/>
      <c r="D763" s="30"/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0"/>
      <c r="W763" s="30"/>
      <c r="X763" s="30"/>
      <c r="Y763" s="30"/>
      <c r="Z763" s="30"/>
    </row>
    <row r="764" spans="1:26" ht="15.75" customHeight="1" x14ac:dyDescent="0.25">
      <c r="A764" s="30"/>
      <c r="B764" s="30"/>
      <c r="C764" s="30"/>
      <c r="D764" s="30"/>
      <c r="E764" s="30"/>
      <c r="F764" s="30"/>
      <c r="G764" s="30"/>
      <c r="H764" s="30"/>
      <c r="I764" s="30"/>
      <c r="J764" s="30"/>
      <c r="K764" s="30"/>
      <c r="L764" s="30"/>
      <c r="M764" s="30"/>
      <c r="N764" s="30"/>
      <c r="O764" s="30"/>
      <c r="P764" s="30"/>
      <c r="Q764" s="30"/>
      <c r="R764" s="30"/>
      <c r="S764" s="30"/>
      <c r="T764" s="30"/>
      <c r="U764" s="30"/>
      <c r="V764" s="30"/>
      <c r="W764" s="30"/>
      <c r="X764" s="30"/>
      <c r="Y764" s="30"/>
      <c r="Z764" s="30"/>
    </row>
    <row r="765" spans="1:26" ht="15.75" customHeight="1" x14ac:dyDescent="0.25">
      <c r="A765" s="30"/>
      <c r="B765" s="30"/>
      <c r="C765" s="30"/>
      <c r="D765" s="30"/>
      <c r="E765" s="30"/>
      <c r="F765" s="30"/>
      <c r="G765" s="30"/>
      <c r="H765" s="30"/>
      <c r="I765" s="30"/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30"/>
      <c r="U765" s="30"/>
      <c r="V765" s="30"/>
      <c r="W765" s="30"/>
      <c r="X765" s="30"/>
      <c r="Y765" s="30"/>
      <c r="Z765" s="30"/>
    </row>
    <row r="766" spans="1:26" ht="15.75" customHeight="1" x14ac:dyDescent="0.25">
      <c r="A766" s="30"/>
      <c r="B766" s="30"/>
      <c r="C766" s="30"/>
      <c r="D766" s="30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0"/>
      <c r="W766" s="30"/>
      <c r="X766" s="30"/>
      <c r="Y766" s="30"/>
      <c r="Z766" s="30"/>
    </row>
    <row r="767" spans="1:26" ht="15.75" customHeight="1" x14ac:dyDescent="0.25">
      <c r="A767" s="30"/>
      <c r="B767" s="30"/>
      <c r="C767" s="30"/>
      <c r="D767" s="30"/>
      <c r="E767" s="30"/>
      <c r="F767" s="30"/>
      <c r="G767" s="30"/>
      <c r="H767" s="30"/>
      <c r="I767" s="30"/>
      <c r="J767" s="30"/>
      <c r="K767" s="30"/>
      <c r="L767" s="30"/>
      <c r="M767" s="30"/>
      <c r="N767" s="30"/>
      <c r="O767" s="30"/>
      <c r="P767" s="30"/>
      <c r="Q767" s="30"/>
      <c r="R767" s="30"/>
      <c r="S767" s="30"/>
      <c r="T767" s="30"/>
      <c r="U767" s="30"/>
      <c r="V767" s="30"/>
      <c r="W767" s="30"/>
      <c r="X767" s="30"/>
      <c r="Y767" s="30"/>
      <c r="Z767" s="30"/>
    </row>
    <row r="768" spans="1:26" ht="15.75" customHeight="1" x14ac:dyDescent="0.25">
      <c r="A768" s="30"/>
      <c r="B768" s="30"/>
      <c r="C768" s="30"/>
      <c r="D768" s="30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0"/>
      <c r="W768" s="30"/>
      <c r="X768" s="30"/>
      <c r="Y768" s="30"/>
      <c r="Z768" s="30"/>
    </row>
    <row r="769" spans="1:26" ht="15.75" customHeight="1" x14ac:dyDescent="0.25">
      <c r="A769" s="30"/>
      <c r="B769" s="30"/>
      <c r="C769" s="30"/>
      <c r="D769" s="30"/>
      <c r="E769" s="30"/>
      <c r="F769" s="30"/>
      <c r="G769" s="30"/>
      <c r="H769" s="30"/>
      <c r="I769" s="30"/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  <c r="W769" s="30"/>
      <c r="X769" s="30"/>
      <c r="Y769" s="30"/>
      <c r="Z769" s="30"/>
    </row>
    <row r="770" spans="1:26" ht="15.75" customHeight="1" x14ac:dyDescent="0.25">
      <c r="A770" s="30"/>
      <c r="B770" s="30"/>
      <c r="C770" s="30"/>
      <c r="D770" s="30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30"/>
      <c r="X770" s="30"/>
      <c r="Y770" s="30"/>
      <c r="Z770" s="30"/>
    </row>
    <row r="771" spans="1:26" ht="15.75" customHeight="1" x14ac:dyDescent="0.25">
      <c r="A771" s="30"/>
      <c r="B771" s="30"/>
      <c r="C771" s="30"/>
      <c r="D771" s="30"/>
      <c r="E771" s="30"/>
      <c r="F771" s="30"/>
      <c r="G771" s="30"/>
      <c r="H771" s="30"/>
      <c r="I771" s="30"/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30"/>
      <c r="U771" s="30"/>
      <c r="V771" s="30"/>
      <c r="W771" s="30"/>
      <c r="X771" s="30"/>
      <c r="Y771" s="30"/>
      <c r="Z771" s="30"/>
    </row>
    <row r="772" spans="1:26" ht="15.75" customHeight="1" x14ac:dyDescent="0.25">
      <c r="A772" s="30"/>
      <c r="B772" s="30"/>
      <c r="C772" s="30"/>
      <c r="D772" s="30"/>
      <c r="E772" s="30"/>
      <c r="F772" s="30"/>
      <c r="G772" s="30"/>
      <c r="H772" s="30"/>
      <c r="I772" s="30"/>
      <c r="J772" s="30"/>
      <c r="K772" s="30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0"/>
      <c r="W772" s="30"/>
      <c r="X772" s="30"/>
      <c r="Y772" s="30"/>
      <c r="Z772" s="30"/>
    </row>
    <row r="773" spans="1:26" ht="15.75" customHeight="1" x14ac:dyDescent="0.25">
      <c r="A773" s="30"/>
      <c r="B773" s="30"/>
      <c r="C773" s="30"/>
      <c r="D773" s="30"/>
      <c r="E773" s="30"/>
      <c r="F773" s="30"/>
      <c r="G773" s="30"/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  <c r="X773" s="30"/>
      <c r="Y773" s="30"/>
      <c r="Z773" s="30"/>
    </row>
    <row r="774" spans="1:26" ht="15.75" customHeight="1" x14ac:dyDescent="0.25">
      <c r="A774" s="30"/>
      <c r="B774" s="30"/>
      <c r="C774" s="30"/>
      <c r="D774" s="30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X774" s="30"/>
      <c r="Y774" s="30"/>
      <c r="Z774" s="30"/>
    </row>
    <row r="775" spans="1:26" ht="15.75" customHeight="1" x14ac:dyDescent="0.25">
      <c r="A775" s="30"/>
      <c r="B775" s="30"/>
      <c r="C775" s="30"/>
      <c r="D775" s="30"/>
      <c r="E775" s="30"/>
      <c r="F775" s="30"/>
      <c r="G775" s="30"/>
      <c r="H775" s="30"/>
      <c r="I775" s="30"/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0"/>
      <c r="W775" s="30"/>
      <c r="X775" s="30"/>
      <c r="Y775" s="30"/>
      <c r="Z775" s="30"/>
    </row>
    <row r="776" spans="1:26" ht="15.75" customHeight="1" x14ac:dyDescent="0.25">
      <c r="A776" s="30"/>
      <c r="B776" s="30"/>
      <c r="C776" s="30"/>
      <c r="D776" s="30"/>
      <c r="E776" s="30"/>
      <c r="F776" s="30"/>
      <c r="G776" s="30"/>
      <c r="H776" s="30"/>
      <c r="I776" s="30"/>
      <c r="J776" s="30"/>
      <c r="K776" s="30"/>
      <c r="L776" s="30"/>
      <c r="M776" s="30"/>
      <c r="N776" s="30"/>
      <c r="O776" s="30"/>
      <c r="P776" s="30"/>
      <c r="Q776" s="30"/>
      <c r="R776" s="30"/>
      <c r="S776" s="30"/>
      <c r="T776" s="30"/>
      <c r="U776" s="30"/>
      <c r="V776" s="30"/>
      <c r="W776" s="30"/>
      <c r="X776" s="30"/>
      <c r="Y776" s="30"/>
      <c r="Z776" s="30"/>
    </row>
    <row r="777" spans="1:26" ht="15.75" customHeight="1" x14ac:dyDescent="0.25">
      <c r="A777" s="30"/>
      <c r="B777" s="30"/>
      <c r="C777" s="30"/>
      <c r="D777" s="30"/>
      <c r="E777" s="30"/>
      <c r="F777" s="30"/>
      <c r="G777" s="30"/>
      <c r="H777" s="30"/>
      <c r="I777" s="30"/>
      <c r="J777" s="30"/>
      <c r="K777" s="30"/>
      <c r="L777" s="30"/>
      <c r="M777" s="30"/>
      <c r="N777" s="30"/>
      <c r="O777" s="30"/>
      <c r="P777" s="30"/>
      <c r="Q777" s="30"/>
      <c r="R777" s="30"/>
      <c r="S777" s="30"/>
      <c r="T777" s="30"/>
      <c r="U777" s="30"/>
      <c r="V777" s="30"/>
      <c r="W777" s="30"/>
      <c r="X777" s="30"/>
      <c r="Y777" s="30"/>
      <c r="Z777" s="30"/>
    </row>
    <row r="778" spans="1:26" ht="15.75" customHeight="1" x14ac:dyDescent="0.25">
      <c r="A778" s="30"/>
      <c r="B778" s="30"/>
      <c r="C778" s="30"/>
      <c r="D778" s="30"/>
      <c r="E778" s="30"/>
      <c r="F778" s="30"/>
      <c r="G778" s="30"/>
      <c r="H778" s="30"/>
      <c r="I778" s="30"/>
      <c r="J778" s="30"/>
      <c r="K778" s="30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0"/>
      <c r="W778" s="30"/>
      <c r="X778" s="30"/>
      <c r="Y778" s="30"/>
      <c r="Z778" s="30"/>
    </row>
    <row r="779" spans="1:26" ht="15.75" customHeight="1" x14ac:dyDescent="0.25">
      <c r="A779" s="30"/>
      <c r="B779" s="30"/>
      <c r="C779" s="30"/>
      <c r="D779" s="30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X779" s="30"/>
      <c r="Y779" s="30"/>
      <c r="Z779" s="30"/>
    </row>
    <row r="780" spans="1:26" ht="15.75" customHeight="1" x14ac:dyDescent="0.25">
      <c r="A780" s="30"/>
      <c r="B780" s="30"/>
      <c r="C780" s="30"/>
      <c r="D780" s="30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  <c r="X780" s="30"/>
      <c r="Y780" s="30"/>
      <c r="Z780" s="30"/>
    </row>
    <row r="781" spans="1:26" ht="15.75" customHeight="1" x14ac:dyDescent="0.25">
      <c r="A781" s="30"/>
      <c r="B781" s="30"/>
      <c r="C781" s="30"/>
      <c r="D781" s="30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  <c r="W781" s="30"/>
      <c r="X781" s="30"/>
      <c r="Y781" s="30"/>
      <c r="Z781" s="30"/>
    </row>
    <row r="782" spans="1:26" ht="15.75" customHeight="1" x14ac:dyDescent="0.25">
      <c r="A782" s="30"/>
      <c r="B782" s="30"/>
      <c r="C782" s="30"/>
      <c r="D782" s="30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  <c r="X782" s="30"/>
      <c r="Y782" s="30"/>
      <c r="Z782" s="30"/>
    </row>
    <row r="783" spans="1:26" ht="15.75" customHeight="1" x14ac:dyDescent="0.25">
      <c r="A783" s="30"/>
      <c r="B783" s="30"/>
      <c r="C783" s="30"/>
      <c r="D783" s="30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0"/>
      <c r="W783" s="30"/>
      <c r="X783" s="30"/>
      <c r="Y783" s="30"/>
      <c r="Z783" s="30"/>
    </row>
    <row r="784" spans="1:26" ht="15.75" customHeight="1" x14ac:dyDescent="0.25">
      <c r="A784" s="30"/>
      <c r="B784" s="30"/>
      <c r="C784" s="30"/>
      <c r="D784" s="30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  <c r="X784" s="30"/>
      <c r="Y784" s="30"/>
      <c r="Z784" s="30"/>
    </row>
    <row r="785" spans="1:26" ht="15.75" customHeight="1" x14ac:dyDescent="0.25">
      <c r="A785" s="30"/>
      <c r="B785" s="30"/>
      <c r="C785" s="30"/>
      <c r="D785" s="30"/>
      <c r="E785" s="30"/>
      <c r="F785" s="30"/>
      <c r="G785" s="30"/>
      <c r="H785" s="30"/>
      <c r="I785" s="30"/>
      <c r="J785" s="30"/>
      <c r="K785" s="30"/>
      <c r="L785" s="30"/>
      <c r="M785" s="30"/>
      <c r="N785" s="30"/>
      <c r="O785" s="30"/>
      <c r="P785" s="30"/>
      <c r="Q785" s="30"/>
      <c r="R785" s="30"/>
      <c r="S785" s="30"/>
      <c r="T785" s="30"/>
      <c r="U785" s="30"/>
      <c r="V785" s="30"/>
      <c r="W785" s="30"/>
      <c r="X785" s="30"/>
      <c r="Y785" s="30"/>
      <c r="Z785" s="30"/>
    </row>
    <row r="786" spans="1:26" ht="15.75" customHeight="1" x14ac:dyDescent="0.25">
      <c r="A786" s="30"/>
      <c r="B786" s="30"/>
      <c r="C786" s="30"/>
      <c r="D786" s="30"/>
      <c r="E786" s="30"/>
      <c r="F786" s="30"/>
      <c r="G786" s="30"/>
      <c r="H786" s="30"/>
      <c r="I786" s="30"/>
      <c r="J786" s="30"/>
      <c r="K786" s="30"/>
      <c r="L786" s="30"/>
      <c r="M786" s="30"/>
      <c r="N786" s="30"/>
      <c r="O786" s="30"/>
      <c r="P786" s="30"/>
      <c r="Q786" s="30"/>
      <c r="R786" s="30"/>
      <c r="S786" s="30"/>
      <c r="T786" s="30"/>
      <c r="U786" s="30"/>
      <c r="V786" s="30"/>
      <c r="W786" s="30"/>
      <c r="X786" s="30"/>
      <c r="Y786" s="30"/>
      <c r="Z786" s="30"/>
    </row>
    <row r="787" spans="1:26" ht="15.75" customHeight="1" x14ac:dyDescent="0.25">
      <c r="A787" s="30"/>
      <c r="B787" s="30"/>
      <c r="C787" s="30"/>
      <c r="D787" s="30"/>
      <c r="E787" s="30"/>
      <c r="F787" s="30"/>
      <c r="G787" s="30"/>
      <c r="H787" s="30"/>
      <c r="I787" s="30"/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0"/>
      <c r="U787" s="30"/>
      <c r="V787" s="30"/>
      <c r="W787" s="30"/>
      <c r="X787" s="30"/>
      <c r="Y787" s="30"/>
      <c r="Z787" s="30"/>
    </row>
    <row r="788" spans="1:26" ht="15.75" customHeight="1" x14ac:dyDescent="0.25">
      <c r="A788" s="30"/>
      <c r="B788" s="30"/>
      <c r="C788" s="30"/>
      <c r="D788" s="30"/>
      <c r="E788" s="30"/>
      <c r="F788" s="30"/>
      <c r="G788" s="30"/>
      <c r="H788" s="30"/>
      <c r="I788" s="30"/>
      <c r="J788" s="30"/>
      <c r="K788" s="30"/>
      <c r="L788" s="30"/>
      <c r="M788" s="30"/>
      <c r="N788" s="30"/>
      <c r="O788" s="30"/>
      <c r="P788" s="30"/>
      <c r="Q788" s="30"/>
      <c r="R788" s="30"/>
      <c r="S788" s="30"/>
      <c r="T788" s="30"/>
      <c r="U788" s="30"/>
      <c r="V788" s="30"/>
      <c r="W788" s="30"/>
      <c r="X788" s="30"/>
      <c r="Y788" s="30"/>
      <c r="Z788" s="30"/>
    </row>
    <row r="789" spans="1:26" ht="15.75" customHeight="1" x14ac:dyDescent="0.25">
      <c r="A789" s="30"/>
      <c r="B789" s="30"/>
      <c r="C789" s="30"/>
      <c r="D789" s="30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30"/>
      <c r="W789" s="30"/>
      <c r="X789" s="30"/>
      <c r="Y789" s="30"/>
      <c r="Z789" s="30"/>
    </row>
    <row r="790" spans="1:26" ht="15.75" customHeight="1" x14ac:dyDescent="0.25">
      <c r="A790" s="30"/>
      <c r="B790" s="30"/>
      <c r="C790" s="30"/>
      <c r="D790" s="30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</row>
    <row r="791" spans="1:26" ht="15.75" customHeight="1" x14ac:dyDescent="0.25">
      <c r="A791" s="30"/>
      <c r="B791" s="30"/>
      <c r="C791" s="30"/>
      <c r="D791" s="30"/>
      <c r="E791" s="30"/>
      <c r="F791" s="30"/>
      <c r="G791" s="30"/>
      <c r="H791" s="30"/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/>
      <c r="U791" s="30"/>
      <c r="V791" s="30"/>
      <c r="W791" s="30"/>
      <c r="X791" s="30"/>
      <c r="Y791" s="30"/>
      <c r="Z791" s="30"/>
    </row>
    <row r="792" spans="1:26" ht="15.75" customHeight="1" x14ac:dyDescent="0.25">
      <c r="A792" s="30"/>
      <c r="B792" s="30"/>
      <c r="C792" s="30"/>
      <c r="D792" s="30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0"/>
      <c r="W792" s="30"/>
      <c r="X792" s="30"/>
      <c r="Y792" s="30"/>
      <c r="Z792" s="30"/>
    </row>
    <row r="793" spans="1:26" ht="15.75" customHeight="1" x14ac:dyDescent="0.25">
      <c r="A793" s="30"/>
      <c r="B793" s="30"/>
      <c r="C793" s="30"/>
      <c r="D793" s="30"/>
      <c r="E793" s="30"/>
      <c r="F793" s="30"/>
      <c r="G793" s="30"/>
      <c r="H793" s="30"/>
      <c r="I793" s="30"/>
      <c r="J793" s="30"/>
      <c r="K793" s="30"/>
      <c r="L793" s="30"/>
      <c r="M793" s="30"/>
      <c r="N793" s="30"/>
      <c r="O793" s="30"/>
      <c r="P793" s="30"/>
      <c r="Q793" s="30"/>
      <c r="R793" s="30"/>
      <c r="S793" s="30"/>
      <c r="T793" s="30"/>
      <c r="U793" s="30"/>
      <c r="V793" s="30"/>
      <c r="W793" s="30"/>
      <c r="X793" s="30"/>
      <c r="Y793" s="30"/>
      <c r="Z793" s="30"/>
    </row>
    <row r="794" spans="1:26" ht="15.75" customHeight="1" x14ac:dyDescent="0.25">
      <c r="A794" s="30"/>
      <c r="B794" s="30"/>
      <c r="C794" s="30"/>
      <c r="D794" s="30"/>
      <c r="E794" s="30"/>
      <c r="F794" s="30"/>
      <c r="G794" s="30"/>
      <c r="H794" s="30"/>
      <c r="I794" s="30"/>
      <c r="J794" s="30"/>
      <c r="K794" s="30"/>
      <c r="L794" s="30"/>
      <c r="M794" s="30"/>
      <c r="N794" s="30"/>
      <c r="O794" s="30"/>
      <c r="P794" s="30"/>
      <c r="Q794" s="30"/>
      <c r="R794" s="30"/>
      <c r="S794" s="30"/>
      <c r="T794" s="30"/>
      <c r="U794" s="30"/>
      <c r="V794" s="30"/>
      <c r="W794" s="30"/>
      <c r="X794" s="30"/>
      <c r="Y794" s="30"/>
      <c r="Z794" s="30"/>
    </row>
    <row r="795" spans="1:26" ht="15.75" customHeight="1" x14ac:dyDescent="0.25">
      <c r="A795" s="30"/>
      <c r="B795" s="30"/>
      <c r="C795" s="30"/>
      <c r="D795" s="30"/>
      <c r="E795" s="30"/>
      <c r="F795" s="30"/>
      <c r="G795" s="30"/>
      <c r="H795" s="30"/>
      <c r="I795" s="30"/>
      <c r="J795" s="30"/>
      <c r="K795" s="30"/>
      <c r="L795" s="30"/>
      <c r="M795" s="30"/>
      <c r="N795" s="30"/>
      <c r="O795" s="30"/>
      <c r="P795" s="30"/>
      <c r="Q795" s="30"/>
      <c r="R795" s="30"/>
      <c r="S795" s="30"/>
      <c r="T795" s="30"/>
      <c r="U795" s="30"/>
      <c r="V795" s="30"/>
      <c r="W795" s="30"/>
      <c r="X795" s="30"/>
      <c r="Y795" s="30"/>
      <c r="Z795" s="30"/>
    </row>
    <row r="796" spans="1:26" ht="15.75" customHeight="1" x14ac:dyDescent="0.25">
      <c r="A796" s="30"/>
      <c r="B796" s="30"/>
      <c r="C796" s="30"/>
      <c r="D796" s="30"/>
      <c r="E796" s="30"/>
      <c r="F796" s="30"/>
      <c r="G796" s="30"/>
      <c r="H796" s="30"/>
      <c r="I796" s="30"/>
      <c r="J796" s="30"/>
      <c r="K796" s="30"/>
      <c r="L796" s="30"/>
      <c r="M796" s="30"/>
      <c r="N796" s="30"/>
      <c r="O796" s="30"/>
      <c r="P796" s="30"/>
      <c r="Q796" s="30"/>
      <c r="R796" s="30"/>
      <c r="S796" s="30"/>
      <c r="T796" s="30"/>
      <c r="U796" s="30"/>
      <c r="V796" s="30"/>
      <c r="W796" s="30"/>
      <c r="X796" s="30"/>
      <c r="Y796" s="30"/>
      <c r="Z796" s="30"/>
    </row>
    <row r="797" spans="1:26" ht="15.75" customHeight="1" x14ac:dyDescent="0.25">
      <c r="A797" s="30"/>
      <c r="B797" s="30"/>
      <c r="C797" s="30"/>
      <c r="D797" s="30"/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  <c r="W797" s="30"/>
      <c r="X797" s="30"/>
      <c r="Y797" s="30"/>
      <c r="Z797" s="30"/>
    </row>
    <row r="798" spans="1:26" ht="15.75" customHeight="1" x14ac:dyDescent="0.25">
      <c r="A798" s="30"/>
      <c r="B798" s="30"/>
      <c r="C798" s="30"/>
      <c r="D798" s="30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  <c r="X798" s="30"/>
      <c r="Y798" s="30"/>
      <c r="Z798" s="30"/>
    </row>
    <row r="799" spans="1:26" ht="15.75" customHeight="1" x14ac:dyDescent="0.25">
      <c r="A799" s="30"/>
      <c r="B799" s="30"/>
      <c r="C799" s="30"/>
      <c r="D799" s="30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  <c r="W799" s="30"/>
      <c r="X799" s="30"/>
      <c r="Y799" s="30"/>
      <c r="Z799" s="30"/>
    </row>
    <row r="800" spans="1:26" ht="15.75" customHeight="1" x14ac:dyDescent="0.25">
      <c r="A800" s="30"/>
      <c r="B800" s="30"/>
      <c r="C800" s="30"/>
      <c r="D800" s="30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0"/>
      <c r="W800" s="30"/>
      <c r="X800" s="30"/>
      <c r="Y800" s="30"/>
      <c r="Z800" s="30"/>
    </row>
    <row r="801" spans="1:26" ht="15.75" customHeight="1" x14ac:dyDescent="0.25">
      <c r="A801" s="30"/>
      <c r="B801" s="30"/>
      <c r="C801" s="30"/>
      <c r="D801" s="30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  <c r="X801" s="30"/>
      <c r="Y801" s="30"/>
      <c r="Z801" s="30"/>
    </row>
    <row r="802" spans="1:26" ht="15.75" customHeight="1" x14ac:dyDescent="0.25">
      <c r="A802" s="30"/>
      <c r="B802" s="30"/>
      <c r="C802" s="30"/>
      <c r="D802" s="30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  <c r="W802" s="30"/>
      <c r="X802" s="30"/>
      <c r="Y802" s="30"/>
      <c r="Z802" s="30"/>
    </row>
    <row r="803" spans="1:26" ht="15.75" customHeight="1" x14ac:dyDescent="0.25">
      <c r="A803" s="30"/>
      <c r="B803" s="30"/>
      <c r="C803" s="30"/>
      <c r="D803" s="30"/>
      <c r="E803" s="30"/>
      <c r="F803" s="30"/>
      <c r="G803" s="30"/>
      <c r="H803" s="30"/>
      <c r="I803" s="30"/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0"/>
      <c r="U803" s="30"/>
      <c r="V803" s="30"/>
      <c r="W803" s="30"/>
      <c r="X803" s="30"/>
      <c r="Y803" s="30"/>
      <c r="Z803" s="30"/>
    </row>
    <row r="804" spans="1:26" ht="15.75" customHeight="1" x14ac:dyDescent="0.25">
      <c r="A804" s="30"/>
      <c r="B804" s="30"/>
      <c r="C804" s="30"/>
      <c r="D804" s="30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30"/>
      <c r="X804" s="30"/>
      <c r="Y804" s="30"/>
      <c r="Z804" s="30"/>
    </row>
    <row r="805" spans="1:26" ht="15.75" customHeight="1" x14ac:dyDescent="0.25">
      <c r="A805" s="30"/>
      <c r="B805" s="30"/>
      <c r="C805" s="30"/>
      <c r="D805" s="30"/>
      <c r="E805" s="30"/>
      <c r="F805" s="30"/>
      <c r="G805" s="30"/>
      <c r="H805" s="30"/>
      <c r="I805" s="30"/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0"/>
      <c r="W805" s="30"/>
      <c r="X805" s="30"/>
      <c r="Y805" s="30"/>
      <c r="Z805" s="30"/>
    </row>
    <row r="806" spans="1:26" ht="15.75" customHeight="1" x14ac:dyDescent="0.25">
      <c r="A806" s="30"/>
      <c r="B806" s="30"/>
      <c r="C806" s="30"/>
      <c r="D806" s="30"/>
      <c r="E806" s="30"/>
      <c r="F806" s="30"/>
      <c r="G806" s="30"/>
      <c r="H806" s="30"/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S806" s="30"/>
      <c r="T806" s="30"/>
      <c r="U806" s="30"/>
      <c r="V806" s="30"/>
      <c r="W806" s="30"/>
      <c r="X806" s="30"/>
      <c r="Y806" s="30"/>
      <c r="Z806" s="30"/>
    </row>
    <row r="807" spans="1:26" ht="15.75" customHeight="1" x14ac:dyDescent="0.25">
      <c r="A807" s="30"/>
      <c r="B807" s="30"/>
      <c r="C807" s="30"/>
      <c r="D807" s="30"/>
      <c r="E807" s="30"/>
      <c r="F807" s="30"/>
      <c r="G807" s="30"/>
      <c r="H807" s="30"/>
      <c r="I807" s="30"/>
      <c r="J807" s="30"/>
      <c r="K807" s="30"/>
      <c r="L807" s="30"/>
      <c r="M807" s="30"/>
      <c r="N807" s="30"/>
      <c r="O807" s="30"/>
      <c r="P807" s="30"/>
      <c r="Q807" s="30"/>
      <c r="R807" s="30"/>
      <c r="S807" s="30"/>
      <c r="T807" s="30"/>
      <c r="U807" s="30"/>
      <c r="V807" s="30"/>
      <c r="W807" s="30"/>
      <c r="X807" s="30"/>
      <c r="Y807" s="30"/>
      <c r="Z807" s="30"/>
    </row>
    <row r="808" spans="1:26" ht="15.75" customHeight="1" x14ac:dyDescent="0.25">
      <c r="A808" s="30"/>
      <c r="B808" s="30"/>
      <c r="C808" s="30"/>
      <c r="D808" s="30"/>
      <c r="E808" s="30"/>
      <c r="F808" s="30"/>
      <c r="G808" s="30"/>
      <c r="H808" s="30"/>
      <c r="I808" s="30"/>
      <c r="J808" s="30"/>
      <c r="K808" s="30"/>
      <c r="L808" s="30"/>
      <c r="M808" s="30"/>
      <c r="N808" s="30"/>
      <c r="O808" s="30"/>
      <c r="P808" s="30"/>
      <c r="Q808" s="30"/>
      <c r="R808" s="30"/>
      <c r="S808" s="30"/>
      <c r="T808" s="30"/>
      <c r="U808" s="30"/>
      <c r="V808" s="30"/>
      <c r="W808" s="30"/>
      <c r="X808" s="30"/>
      <c r="Y808" s="30"/>
      <c r="Z808" s="30"/>
    </row>
    <row r="809" spans="1:26" ht="15.75" customHeight="1" x14ac:dyDescent="0.25">
      <c r="A809" s="30"/>
      <c r="B809" s="30"/>
      <c r="C809" s="30"/>
      <c r="D809" s="30"/>
      <c r="E809" s="30"/>
      <c r="F809" s="30"/>
      <c r="G809" s="30"/>
      <c r="H809" s="30"/>
      <c r="I809" s="30"/>
      <c r="J809" s="30"/>
      <c r="K809" s="30"/>
      <c r="L809" s="30"/>
      <c r="M809" s="30"/>
      <c r="N809" s="30"/>
      <c r="O809" s="30"/>
      <c r="P809" s="30"/>
      <c r="Q809" s="30"/>
      <c r="R809" s="30"/>
      <c r="S809" s="30"/>
      <c r="T809" s="30"/>
      <c r="U809" s="30"/>
      <c r="V809" s="30"/>
      <c r="W809" s="30"/>
      <c r="X809" s="30"/>
      <c r="Y809" s="30"/>
      <c r="Z809" s="30"/>
    </row>
    <row r="810" spans="1:26" ht="15.75" customHeight="1" x14ac:dyDescent="0.25">
      <c r="A810" s="30"/>
      <c r="B810" s="30"/>
      <c r="C810" s="30"/>
      <c r="D810" s="30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  <c r="W810" s="30"/>
      <c r="X810" s="30"/>
      <c r="Y810" s="30"/>
      <c r="Z810" s="30"/>
    </row>
    <row r="811" spans="1:26" ht="15.75" customHeight="1" x14ac:dyDescent="0.25">
      <c r="A811" s="30"/>
      <c r="B811" s="30"/>
      <c r="C811" s="30"/>
      <c r="D811" s="30"/>
      <c r="E811" s="30"/>
      <c r="F811" s="30"/>
      <c r="G811" s="30"/>
      <c r="H811" s="30"/>
      <c r="I811" s="30"/>
      <c r="J811" s="30"/>
      <c r="K811" s="30"/>
      <c r="L811" s="30"/>
      <c r="M811" s="30"/>
      <c r="N811" s="30"/>
      <c r="O811" s="30"/>
      <c r="P811" s="30"/>
      <c r="Q811" s="30"/>
      <c r="R811" s="30"/>
      <c r="S811" s="30"/>
      <c r="T811" s="30"/>
      <c r="U811" s="30"/>
      <c r="V811" s="30"/>
      <c r="W811" s="30"/>
      <c r="X811" s="30"/>
      <c r="Y811" s="30"/>
      <c r="Z811" s="30"/>
    </row>
    <row r="812" spans="1:26" ht="15.75" customHeight="1" x14ac:dyDescent="0.25">
      <c r="A812" s="30"/>
      <c r="B812" s="30"/>
      <c r="C812" s="30"/>
      <c r="D812" s="30"/>
      <c r="E812" s="30"/>
      <c r="F812" s="30"/>
      <c r="G812" s="30"/>
      <c r="H812" s="30"/>
      <c r="I812" s="30"/>
      <c r="J812" s="30"/>
      <c r="K812" s="30"/>
      <c r="L812" s="30"/>
      <c r="M812" s="30"/>
      <c r="N812" s="30"/>
      <c r="O812" s="30"/>
      <c r="P812" s="30"/>
      <c r="Q812" s="30"/>
      <c r="R812" s="30"/>
      <c r="S812" s="30"/>
      <c r="T812" s="30"/>
      <c r="U812" s="30"/>
      <c r="V812" s="30"/>
      <c r="W812" s="30"/>
      <c r="X812" s="30"/>
      <c r="Y812" s="30"/>
      <c r="Z812" s="30"/>
    </row>
    <row r="813" spans="1:26" ht="15.75" customHeight="1" x14ac:dyDescent="0.25">
      <c r="A813" s="30"/>
      <c r="B813" s="30"/>
      <c r="C813" s="30"/>
      <c r="D813" s="30"/>
      <c r="E813" s="30"/>
      <c r="F813" s="30"/>
      <c r="G813" s="30"/>
      <c r="H813" s="30"/>
      <c r="I813" s="30"/>
      <c r="J813" s="30"/>
      <c r="K813" s="30"/>
      <c r="L813" s="30"/>
      <c r="M813" s="30"/>
      <c r="N813" s="30"/>
      <c r="O813" s="30"/>
      <c r="P813" s="30"/>
      <c r="Q813" s="30"/>
      <c r="R813" s="30"/>
      <c r="S813" s="30"/>
      <c r="T813" s="30"/>
      <c r="U813" s="30"/>
      <c r="V813" s="30"/>
      <c r="W813" s="30"/>
      <c r="X813" s="30"/>
      <c r="Y813" s="30"/>
      <c r="Z813" s="30"/>
    </row>
    <row r="814" spans="1:26" ht="15.75" customHeight="1" x14ac:dyDescent="0.25">
      <c r="A814" s="30"/>
      <c r="B814" s="30"/>
      <c r="C814" s="30"/>
      <c r="D814" s="30"/>
      <c r="E814" s="30"/>
      <c r="F814" s="30"/>
      <c r="G814" s="30"/>
      <c r="H814" s="30"/>
      <c r="I814" s="30"/>
      <c r="J814" s="30"/>
      <c r="K814" s="30"/>
      <c r="L814" s="30"/>
      <c r="M814" s="30"/>
      <c r="N814" s="30"/>
      <c r="O814" s="30"/>
      <c r="P814" s="30"/>
      <c r="Q814" s="30"/>
      <c r="R814" s="30"/>
      <c r="S814" s="30"/>
      <c r="T814" s="30"/>
      <c r="U814" s="30"/>
      <c r="V814" s="30"/>
      <c r="W814" s="30"/>
      <c r="X814" s="30"/>
      <c r="Y814" s="30"/>
      <c r="Z814" s="30"/>
    </row>
    <row r="815" spans="1:26" ht="15.75" customHeight="1" x14ac:dyDescent="0.25">
      <c r="A815" s="30"/>
      <c r="B815" s="30"/>
      <c r="C815" s="30"/>
      <c r="D815" s="30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30"/>
      <c r="U815" s="30"/>
      <c r="V815" s="30"/>
      <c r="W815" s="30"/>
      <c r="X815" s="30"/>
      <c r="Y815" s="30"/>
      <c r="Z815" s="30"/>
    </row>
    <row r="816" spans="1:26" ht="15.75" customHeight="1" x14ac:dyDescent="0.25">
      <c r="A816" s="30"/>
      <c r="B816" s="30"/>
      <c r="C816" s="30"/>
      <c r="D816" s="30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  <c r="W816" s="30"/>
      <c r="X816" s="30"/>
      <c r="Y816" s="30"/>
      <c r="Z816" s="30"/>
    </row>
    <row r="817" spans="1:26" ht="15.75" customHeight="1" x14ac:dyDescent="0.25">
      <c r="A817" s="30"/>
      <c r="B817" s="30"/>
      <c r="C817" s="30"/>
      <c r="D817" s="30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0"/>
      <c r="W817" s="30"/>
      <c r="X817" s="30"/>
      <c r="Y817" s="30"/>
      <c r="Z817" s="30"/>
    </row>
    <row r="818" spans="1:26" ht="15.75" customHeight="1" x14ac:dyDescent="0.25">
      <c r="A818" s="30"/>
      <c r="B818" s="30"/>
      <c r="C818" s="30"/>
      <c r="D818" s="30"/>
      <c r="E818" s="30"/>
      <c r="F818" s="30"/>
      <c r="G818" s="30"/>
      <c r="H818" s="30"/>
      <c r="I818" s="30"/>
      <c r="J818" s="30"/>
      <c r="K818" s="30"/>
      <c r="L818" s="30"/>
      <c r="M818" s="30"/>
      <c r="N818" s="30"/>
      <c r="O818" s="30"/>
      <c r="P818" s="30"/>
      <c r="Q818" s="30"/>
      <c r="R818" s="30"/>
      <c r="S818" s="30"/>
      <c r="T818" s="30"/>
      <c r="U818" s="30"/>
      <c r="V818" s="30"/>
      <c r="W818" s="30"/>
      <c r="X818" s="30"/>
      <c r="Y818" s="30"/>
      <c r="Z818" s="30"/>
    </row>
    <row r="819" spans="1:26" ht="15.75" customHeight="1" x14ac:dyDescent="0.25">
      <c r="A819" s="30"/>
      <c r="B819" s="30"/>
      <c r="C819" s="30"/>
      <c r="D819" s="30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30"/>
      <c r="P819" s="30"/>
      <c r="Q819" s="30"/>
      <c r="R819" s="30"/>
      <c r="S819" s="30"/>
      <c r="T819" s="30"/>
      <c r="U819" s="30"/>
      <c r="V819" s="30"/>
      <c r="W819" s="30"/>
      <c r="X819" s="30"/>
      <c r="Y819" s="30"/>
      <c r="Z819" s="30"/>
    </row>
    <row r="820" spans="1:26" ht="15.75" customHeight="1" x14ac:dyDescent="0.25">
      <c r="A820" s="30"/>
      <c r="B820" s="30"/>
      <c r="C820" s="30"/>
      <c r="D820" s="30"/>
      <c r="E820" s="30"/>
      <c r="F820" s="30"/>
      <c r="G820" s="30"/>
      <c r="H820" s="30"/>
      <c r="I820" s="30"/>
      <c r="J820" s="30"/>
      <c r="K820" s="30"/>
      <c r="L820" s="30"/>
      <c r="M820" s="30"/>
      <c r="N820" s="30"/>
      <c r="O820" s="30"/>
      <c r="P820" s="30"/>
      <c r="Q820" s="30"/>
      <c r="R820" s="30"/>
      <c r="S820" s="30"/>
      <c r="T820" s="30"/>
      <c r="U820" s="30"/>
      <c r="V820" s="30"/>
      <c r="W820" s="30"/>
      <c r="X820" s="30"/>
      <c r="Y820" s="30"/>
      <c r="Z820" s="30"/>
    </row>
    <row r="821" spans="1:26" ht="15.75" customHeight="1" x14ac:dyDescent="0.25">
      <c r="A821" s="30"/>
      <c r="B821" s="30"/>
      <c r="C821" s="30"/>
      <c r="D821" s="30"/>
      <c r="E821" s="30"/>
      <c r="F821" s="30"/>
      <c r="G821" s="30"/>
      <c r="H821" s="30"/>
      <c r="I821" s="30"/>
      <c r="J821" s="30"/>
      <c r="K821" s="30"/>
      <c r="L821" s="30"/>
      <c r="M821" s="30"/>
      <c r="N821" s="30"/>
      <c r="O821" s="30"/>
      <c r="P821" s="30"/>
      <c r="Q821" s="30"/>
      <c r="R821" s="30"/>
      <c r="S821" s="30"/>
      <c r="T821" s="30"/>
      <c r="U821" s="30"/>
      <c r="V821" s="30"/>
      <c r="W821" s="30"/>
      <c r="X821" s="30"/>
      <c r="Y821" s="30"/>
      <c r="Z821" s="30"/>
    </row>
    <row r="822" spans="1:26" ht="15.75" customHeight="1" x14ac:dyDescent="0.25">
      <c r="A822" s="30"/>
      <c r="B822" s="30"/>
      <c r="C822" s="30"/>
      <c r="D822" s="30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0"/>
      <c r="W822" s="30"/>
      <c r="X822" s="30"/>
      <c r="Y822" s="30"/>
      <c r="Z822" s="30"/>
    </row>
    <row r="823" spans="1:26" ht="15.75" customHeight="1" x14ac:dyDescent="0.25">
      <c r="A823" s="30"/>
      <c r="B823" s="30"/>
      <c r="C823" s="30"/>
      <c r="D823" s="30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0"/>
      <c r="U823" s="30"/>
      <c r="V823" s="30"/>
      <c r="W823" s="30"/>
      <c r="X823" s="30"/>
      <c r="Y823" s="30"/>
      <c r="Z823" s="30"/>
    </row>
    <row r="824" spans="1:26" ht="15.75" customHeight="1" x14ac:dyDescent="0.25">
      <c r="A824" s="30"/>
      <c r="B824" s="30"/>
      <c r="C824" s="30"/>
      <c r="D824" s="30"/>
      <c r="E824" s="30"/>
      <c r="F824" s="30"/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30"/>
      <c r="T824" s="30"/>
      <c r="U824" s="30"/>
      <c r="V824" s="30"/>
      <c r="W824" s="30"/>
      <c r="X824" s="30"/>
      <c r="Y824" s="30"/>
      <c r="Z824" s="30"/>
    </row>
    <row r="825" spans="1:26" ht="15.75" customHeight="1" x14ac:dyDescent="0.25">
      <c r="A825" s="30"/>
      <c r="B825" s="30"/>
      <c r="C825" s="30"/>
      <c r="D825" s="30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  <c r="W825" s="30"/>
      <c r="X825" s="30"/>
      <c r="Y825" s="30"/>
      <c r="Z825" s="30"/>
    </row>
    <row r="826" spans="1:26" ht="15.75" customHeight="1" x14ac:dyDescent="0.25">
      <c r="A826" s="30"/>
      <c r="B826" s="30"/>
      <c r="C826" s="30"/>
      <c r="D826" s="30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0"/>
      <c r="W826" s="30"/>
      <c r="X826" s="30"/>
      <c r="Y826" s="30"/>
      <c r="Z826" s="30"/>
    </row>
    <row r="827" spans="1:26" ht="15.75" customHeight="1" x14ac:dyDescent="0.25">
      <c r="A827" s="30"/>
      <c r="B827" s="30"/>
      <c r="C827" s="30"/>
      <c r="D827" s="30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O827" s="30"/>
      <c r="P827" s="30"/>
      <c r="Q827" s="30"/>
      <c r="R827" s="30"/>
      <c r="S827" s="30"/>
      <c r="T827" s="30"/>
      <c r="U827" s="30"/>
      <c r="V827" s="30"/>
      <c r="W827" s="30"/>
      <c r="X827" s="30"/>
      <c r="Y827" s="30"/>
      <c r="Z827" s="30"/>
    </row>
    <row r="828" spans="1:26" ht="15.75" customHeight="1" x14ac:dyDescent="0.25">
      <c r="A828" s="30"/>
      <c r="B828" s="30"/>
      <c r="C828" s="30"/>
      <c r="D828" s="30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0"/>
      <c r="W828" s="30"/>
      <c r="X828" s="30"/>
      <c r="Y828" s="30"/>
      <c r="Z828" s="30"/>
    </row>
    <row r="829" spans="1:26" ht="15.75" customHeight="1" x14ac:dyDescent="0.25">
      <c r="A829" s="30"/>
      <c r="B829" s="30"/>
      <c r="C829" s="30"/>
      <c r="D829" s="30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30"/>
      <c r="P829" s="30"/>
      <c r="Q829" s="30"/>
      <c r="R829" s="30"/>
      <c r="S829" s="30"/>
      <c r="T829" s="30"/>
      <c r="U829" s="30"/>
      <c r="V829" s="30"/>
      <c r="W829" s="30"/>
      <c r="X829" s="30"/>
      <c r="Y829" s="30"/>
      <c r="Z829" s="30"/>
    </row>
    <row r="830" spans="1:26" ht="15.75" customHeight="1" x14ac:dyDescent="0.25">
      <c r="A830" s="30"/>
      <c r="B830" s="30"/>
      <c r="C830" s="30"/>
      <c r="D830" s="30"/>
      <c r="E830" s="30"/>
      <c r="F830" s="30"/>
      <c r="G830" s="30"/>
      <c r="H830" s="30"/>
      <c r="I830" s="30"/>
      <c r="J830" s="30"/>
      <c r="K830" s="30"/>
      <c r="L830" s="30"/>
      <c r="M830" s="30"/>
      <c r="N830" s="30"/>
      <c r="O830" s="30"/>
      <c r="P830" s="30"/>
      <c r="Q830" s="30"/>
      <c r="R830" s="30"/>
      <c r="S830" s="30"/>
      <c r="T830" s="30"/>
      <c r="U830" s="30"/>
      <c r="V830" s="30"/>
      <c r="W830" s="30"/>
      <c r="X830" s="30"/>
      <c r="Y830" s="30"/>
      <c r="Z830" s="30"/>
    </row>
    <row r="831" spans="1:26" ht="15.75" customHeight="1" x14ac:dyDescent="0.25">
      <c r="A831" s="30"/>
      <c r="B831" s="30"/>
      <c r="C831" s="30"/>
      <c r="D831" s="30"/>
      <c r="E831" s="30"/>
      <c r="F831" s="30"/>
      <c r="G831" s="30"/>
      <c r="H831" s="30"/>
      <c r="I831" s="30"/>
      <c r="J831" s="30"/>
      <c r="K831" s="30"/>
      <c r="L831" s="30"/>
      <c r="M831" s="30"/>
      <c r="N831" s="30"/>
      <c r="O831" s="30"/>
      <c r="P831" s="30"/>
      <c r="Q831" s="30"/>
      <c r="R831" s="30"/>
      <c r="S831" s="30"/>
      <c r="T831" s="30"/>
      <c r="U831" s="30"/>
      <c r="V831" s="30"/>
      <c r="W831" s="30"/>
      <c r="X831" s="30"/>
      <c r="Y831" s="30"/>
      <c r="Z831" s="30"/>
    </row>
    <row r="832" spans="1:26" ht="15.75" customHeight="1" x14ac:dyDescent="0.25">
      <c r="A832" s="30"/>
      <c r="B832" s="30"/>
      <c r="C832" s="30"/>
      <c r="D832" s="30"/>
      <c r="E832" s="30"/>
      <c r="F832" s="30"/>
      <c r="G832" s="30"/>
      <c r="H832" s="30"/>
      <c r="I832" s="30"/>
      <c r="J832" s="30"/>
      <c r="K832" s="30"/>
      <c r="L832" s="30"/>
      <c r="M832" s="30"/>
      <c r="N832" s="30"/>
      <c r="O832" s="30"/>
      <c r="P832" s="30"/>
      <c r="Q832" s="30"/>
      <c r="R832" s="30"/>
      <c r="S832" s="30"/>
      <c r="T832" s="30"/>
      <c r="U832" s="30"/>
      <c r="V832" s="30"/>
      <c r="W832" s="30"/>
      <c r="X832" s="30"/>
      <c r="Y832" s="30"/>
      <c r="Z832" s="30"/>
    </row>
    <row r="833" spans="1:26" ht="15.75" customHeight="1" x14ac:dyDescent="0.25">
      <c r="A833" s="30"/>
      <c r="B833" s="30"/>
      <c r="C833" s="30"/>
      <c r="D833" s="30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30"/>
      <c r="P833" s="30"/>
      <c r="Q833" s="30"/>
      <c r="R833" s="30"/>
      <c r="S833" s="30"/>
      <c r="T833" s="30"/>
      <c r="U833" s="30"/>
      <c r="V833" s="30"/>
      <c r="W833" s="30"/>
      <c r="X833" s="30"/>
      <c r="Y833" s="30"/>
      <c r="Z833" s="30"/>
    </row>
    <row r="834" spans="1:26" ht="15.75" customHeight="1" x14ac:dyDescent="0.25">
      <c r="A834" s="30"/>
      <c r="B834" s="30"/>
      <c r="C834" s="30"/>
      <c r="D834" s="30"/>
      <c r="E834" s="30"/>
      <c r="F834" s="30"/>
      <c r="G834" s="30"/>
      <c r="H834" s="30"/>
      <c r="I834" s="30"/>
      <c r="J834" s="30"/>
      <c r="K834" s="30"/>
      <c r="L834" s="30"/>
      <c r="M834" s="30"/>
      <c r="N834" s="30"/>
      <c r="O834" s="30"/>
      <c r="P834" s="30"/>
      <c r="Q834" s="30"/>
      <c r="R834" s="30"/>
      <c r="S834" s="30"/>
      <c r="T834" s="30"/>
      <c r="U834" s="30"/>
      <c r="V834" s="30"/>
      <c r="W834" s="30"/>
      <c r="X834" s="30"/>
      <c r="Y834" s="30"/>
      <c r="Z834" s="30"/>
    </row>
    <row r="835" spans="1:26" ht="15.75" customHeight="1" x14ac:dyDescent="0.25">
      <c r="A835" s="30"/>
      <c r="B835" s="30"/>
      <c r="C835" s="30"/>
      <c r="D835" s="30"/>
      <c r="E835" s="30"/>
      <c r="F835" s="30"/>
      <c r="G835" s="30"/>
      <c r="H835" s="30"/>
      <c r="I835" s="30"/>
      <c r="J835" s="30"/>
      <c r="K835" s="30"/>
      <c r="L835" s="30"/>
      <c r="M835" s="30"/>
      <c r="N835" s="30"/>
      <c r="O835" s="30"/>
      <c r="P835" s="30"/>
      <c r="Q835" s="30"/>
      <c r="R835" s="30"/>
      <c r="S835" s="30"/>
      <c r="T835" s="30"/>
      <c r="U835" s="30"/>
      <c r="V835" s="30"/>
      <c r="W835" s="30"/>
      <c r="X835" s="30"/>
      <c r="Y835" s="30"/>
      <c r="Z835" s="30"/>
    </row>
    <row r="836" spans="1:26" ht="15.75" customHeight="1" x14ac:dyDescent="0.25">
      <c r="A836" s="30"/>
      <c r="B836" s="30"/>
      <c r="C836" s="30"/>
      <c r="D836" s="30"/>
      <c r="E836" s="30"/>
      <c r="F836" s="30"/>
      <c r="G836" s="30"/>
      <c r="H836" s="30"/>
      <c r="I836" s="30"/>
      <c r="J836" s="30"/>
      <c r="K836" s="30"/>
      <c r="L836" s="30"/>
      <c r="M836" s="30"/>
      <c r="N836" s="30"/>
      <c r="O836" s="30"/>
      <c r="P836" s="30"/>
      <c r="Q836" s="30"/>
      <c r="R836" s="30"/>
      <c r="S836" s="30"/>
      <c r="T836" s="30"/>
      <c r="U836" s="30"/>
      <c r="V836" s="30"/>
      <c r="W836" s="30"/>
      <c r="X836" s="30"/>
      <c r="Y836" s="30"/>
      <c r="Z836" s="30"/>
    </row>
    <row r="837" spans="1:26" ht="15.75" customHeight="1" x14ac:dyDescent="0.25">
      <c r="A837" s="30"/>
      <c r="B837" s="30"/>
      <c r="C837" s="30"/>
      <c r="D837" s="30"/>
      <c r="E837" s="30"/>
      <c r="F837" s="30"/>
      <c r="G837" s="30"/>
      <c r="H837" s="30"/>
      <c r="I837" s="30"/>
      <c r="J837" s="30"/>
      <c r="K837" s="30"/>
      <c r="L837" s="30"/>
      <c r="M837" s="30"/>
      <c r="N837" s="30"/>
      <c r="O837" s="30"/>
      <c r="P837" s="30"/>
      <c r="Q837" s="30"/>
      <c r="R837" s="30"/>
      <c r="S837" s="30"/>
      <c r="T837" s="30"/>
      <c r="U837" s="30"/>
      <c r="V837" s="30"/>
      <c r="W837" s="30"/>
      <c r="X837" s="30"/>
      <c r="Y837" s="30"/>
      <c r="Z837" s="30"/>
    </row>
    <row r="838" spans="1:26" ht="15.75" customHeight="1" x14ac:dyDescent="0.25">
      <c r="A838" s="30"/>
      <c r="B838" s="30"/>
      <c r="C838" s="30"/>
      <c r="D838" s="30"/>
      <c r="E838" s="30"/>
      <c r="F838" s="30"/>
      <c r="G838" s="30"/>
      <c r="H838" s="30"/>
      <c r="I838" s="30"/>
      <c r="J838" s="30"/>
      <c r="K838" s="30"/>
      <c r="L838" s="30"/>
      <c r="M838" s="30"/>
      <c r="N838" s="30"/>
      <c r="O838" s="30"/>
      <c r="P838" s="30"/>
      <c r="Q838" s="30"/>
      <c r="R838" s="30"/>
      <c r="S838" s="30"/>
      <c r="T838" s="30"/>
      <c r="U838" s="30"/>
      <c r="V838" s="30"/>
      <c r="W838" s="30"/>
      <c r="X838" s="30"/>
      <c r="Y838" s="30"/>
      <c r="Z838" s="30"/>
    </row>
    <row r="839" spans="1:26" ht="15.75" customHeight="1" x14ac:dyDescent="0.25">
      <c r="A839" s="30"/>
      <c r="B839" s="30"/>
      <c r="C839" s="30"/>
      <c r="D839" s="30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O839" s="30"/>
      <c r="P839" s="30"/>
      <c r="Q839" s="30"/>
      <c r="R839" s="30"/>
      <c r="S839" s="30"/>
      <c r="T839" s="30"/>
      <c r="U839" s="30"/>
      <c r="V839" s="30"/>
      <c r="W839" s="30"/>
      <c r="X839" s="30"/>
      <c r="Y839" s="30"/>
      <c r="Z839" s="30"/>
    </row>
    <row r="840" spans="1:26" ht="15.75" customHeight="1" x14ac:dyDescent="0.25">
      <c r="A840" s="30"/>
      <c r="B840" s="30"/>
      <c r="C840" s="30"/>
      <c r="D840" s="30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0"/>
      <c r="W840" s="30"/>
      <c r="X840" s="30"/>
      <c r="Y840" s="30"/>
      <c r="Z840" s="30"/>
    </row>
    <row r="841" spans="1:26" ht="15.75" customHeight="1" x14ac:dyDescent="0.25">
      <c r="A841" s="30"/>
      <c r="B841" s="30"/>
      <c r="C841" s="30"/>
      <c r="D841" s="30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30"/>
      <c r="U841" s="30"/>
      <c r="V841" s="30"/>
      <c r="W841" s="30"/>
      <c r="X841" s="30"/>
      <c r="Y841" s="30"/>
      <c r="Z841" s="30"/>
    </row>
    <row r="842" spans="1:26" ht="15.75" customHeight="1" x14ac:dyDescent="0.25">
      <c r="A842" s="30"/>
      <c r="B842" s="30"/>
      <c r="C842" s="30"/>
      <c r="D842" s="30"/>
      <c r="E842" s="30"/>
      <c r="F842" s="30"/>
      <c r="G842" s="30"/>
      <c r="H842" s="30"/>
      <c r="I842" s="30"/>
      <c r="J842" s="30"/>
      <c r="K842" s="30"/>
      <c r="L842" s="30"/>
      <c r="M842" s="30"/>
      <c r="N842" s="30"/>
      <c r="O842" s="30"/>
      <c r="P842" s="30"/>
      <c r="Q842" s="30"/>
      <c r="R842" s="30"/>
      <c r="S842" s="30"/>
      <c r="T842" s="30"/>
      <c r="U842" s="30"/>
      <c r="V842" s="30"/>
      <c r="W842" s="30"/>
      <c r="X842" s="30"/>
      <c r="Y842" s="30"/>
      <c r="Z842" s="30"/>
    </row>
    <row r="843" spans="1:26" ht="15.75" customHeight="1" x14ac:dyDescent="0.25">
      <c r="A843" s="30"/>
      <c r="B843" s="30"/>
      <c r="C843" s="30"/>
      <c r="D843" s="30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30"/>
      <c r="U843" s="30"/>
      <c r="V843" s="30"/>
      <c r="W843" s="30"/>
      <c r="X843" s="30"/>
      <c r="Y843" s="30"/>
      <c r="Z843" s="30"/>
    </row>
    <row r="844" spans="1:26" ht="15.75" customHeight="1" x14ac:dyDescent="0.25">
      <c r="A844" s="30"/>
      <c r="B844" s="30"/>
      <c r="C844" s="30"/>
      <c r="D844" s="30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  <c r="W844" s="30"/>
      <c r="X844" s="30"/>
      <c r="Y844" s="30"/>
      <c r="Z844" s="30"/>
    </row>
    <row r="845" spans="1:26" ht="15.75" customHeight="1" x14ac:dyDescent="0.25">
      <c r="A845" s="30"/>
      <c r="B845" s="30"/>
      <c r="C845" s="30"/>
      <c r="D845" s="30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30"/>
      <c r="P845" s="30"/>
      <c r="Q845" s="30"/>
      <c r="R845" s="30"/>
      <c r="S845" s="30"/>
      <c r="T845" s="30"/>
      <c r="U845" s="30"/>
      <c r="V845" s="30"/>
      <c r="W845" s="30"/>
      <c r="X845" s="30"/>
      <c r="Y845" s="30"/>
      <c r="Z845" s="30"/>
    </row>
    <row r="846" spans="1:26" ht="15.75" customHeight="1" x14ac:dyDescent="0.25">
      <c r="A846" s="30"/>
      <c r="B846" s="30"/>
      <c r="C846" s="30"/>
      <c r="D846" s="30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  <c r="W846" s="30"/>
      <c r="X846" s="30"/>
      <c r="Y846" s="30"/>
      <c r="Z846" s="30"/>
    </row>
    <row r="847" spans="1:26" ht="15.75" customHeight="1" x14ac:dyDescent="0.25">
      <c r="A847" s="30"/>
      <c r="B847" s="30"/>
      <c r="C847" s="30"/>
      <c r="D847" s="30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30"/>
      <c r="U847" s="30"/>
      <c r="V847" s="30"/>
      <c r="W847" s="30"/>
      <c r="X847" s="30"/>
      <c r="Y847" s="30"/>
      <c r="Z847" s="30"/>
    </row>
    <row r="848" spans="1:26" ht="15.75" customHeight="1" x14ac:dyDescent="0.25">
      <c r="A848" s="30"/>
      <c r="B848" s="30"/>
      <c r="C848" s="30"/>
      <c r="D848" s="30"/>
      <c r="E848" s="30"/>
      <c r="F848" s="30"/>
      <c r="G848" s="30"/>
      <c r="H848" s="30"/>
      <c r="I848" s="30"/>
      <c r="J848" s="30"/>
      <c r="K848" s="30"/>
      <c r="L848" s="30"/>
      <c r="M848" s="30"/>
      <c r="N848" s="30"/>
      <c r="O848" s="30"/>
      <c r="P848" s="30"/>
      <c r="Q848" s="30"/>
      <c r="R848" s="30"/>
      <c r="S848" s="30"/>
      <c r="T848" s="30"/>
      <c r="U848" s="30"/>
      <c r="V848" s="30"/>
      <c r="W848" s="30"/>
      <c r="X848" s="30"/>
      <c r="Y848" s="30"/>
      <c r="Z848" s="30"/>
    </row>
    <row r="849" spans="1:26" ht="15.75" customHeight="1" x14ac:dyDescent="0.25">
      <c r="A849" s="30"/>
      <c r="B849" s="30"/>
      <c r="C849" s="30"/>
      <c r="D849" s="30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O849" s="30"/>
      <c r="P849" s="30"/>
      <c r="Q849" s="30"/>
      <c r="R849" s="30"/>
      <c r="S849" s="30"/>
      <c r="T849" s="30"/>
      <c r="U849" s="30"/>
      <c r="V849" s="30"/>
      <c r="W849" s="30"/>
      <c r="X849" s="30"/>
      <c r="Y849" s="30"/>
      <c r="Z849" s="30"/>
    </row>
    <row r="850" spans="1:26" ht="15.75" customHeight="1" x14ac:dyDescent="0.25">
      <c r="A850" s="30"/>
      <c r="B850" s="30"/>
      <c r="C850" s="30"/>
      <c r="D850" s="30"/>
      <c r="E850" s="30"/>
      <c r="F850" s="30"/>
      <c r="G850" s="30"/>
      <c r="H850" s="30"/>
      <c r="I850" s="30"/>
      <c r="J850" s="30"/>
      <c r="K850" s="30"/>
      <c r="L850" s="30"/>
      <c r="M850" s="30"/>
      <c r="N850" s="30"/>
      <c r="O850" s="30"/>
      <c r="P850" s="30"/>
      <c r="Q850" s="30"/>
      <c r="R850" s="30"/>
      <c r="S850" s="30"/>
      <c r="T850" s="30"/>
      <c r="U850" s="30"/>
      <c r="V850" s="30"/>
      <c r="W850" s="30"/>
      <c r="X850" s="30"/>
      <c r="Y850" s="30"/>
      <c r="Z850" s="30"/>
    </row>
    <row r="851" spans="1:26" ht="15.75" customHeight="1" x14ac:dyDescent="0.25">
      <c r="A851" s="30"/>
      <c r="B851" s="30"/>
      <c r="C851" s="30"/>
      <c r="D851" s="30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30"/>
      <c r="U851" s="30"/>
      <c r="V851" s="30"/>
      <c r="W851" s="30"/>
      <c r="X851" s="30"/>
      <c r="Y851" s="30"/>
      <c r="Z851" s="30"/>
    </row>
    <row r="852" spans="1:26" ht="15.75" customHeight="1" x14ac:dyDescent="0.25">
      <c r="A852" s="30"/>
      <c r="B852" s="30"/>
      <c r="C852" s="30"/>
      <c r="D852" s="30"/>
      <c r="E852" s="30"/>
      <c r="F852" s="30"/>
      <c r="G852" s="30"/>
      <c r="H852" s="30"/>
      <c r="I852" s="30"/>
      <c r="J852" s="30"/>
      <c r="K852" s="30"/>
      <c r="L852" s="30"/>
      <c r="M852" s="30"/>
      <c r="N852" s="30"/>
      <c r="O852" s="30"/>
      <c r="P852" s="30"/>
      <c r="Q852" s="30"/>
      <c r="R852" s="30"/>
      <c r="S852" s="30"/>
      <c r="T852" s="30"/>
      <c r="U852" s="30"/>
      <c r="V852" s="30"/>
      <c r="W852" s="30"/>
      <c r="X852" s="30"/>
      <c r="Y852" s="30"/>
      <c r="Z852" s="30"/>
    </row>
    <row r="853" spans="1:26" ht="15.75" customHeight="1" x14ac:dyDescent="0.25">
      <c r="A853" s="30"/>
      <c r="B853" s="30"/>
      <c r="C853" s="30"/>
      <c r="D853" s="30"/>
      <c r="E853" s="30"/>
      <c r="F853" s="30"/>
      <c r="G853" s="30"/>
      <c r="H853" s="30"/>
      <c r="I853" s="30"/>
      <c r="J853" s="30"/>
      <c r="K853" s="30"/>
      <c r="L853" s="30"/>
      <c r="M853" s="30"/>
      <c r="N853" s="30"/>
      <c r="O853" s="30"/>
      <c r="P853" s="30"/>
      <c r="Q853" s="30"/>
      <c r="R853" s="30"/>
      <c r="S853" s="30"/>
      <c r="T853" s="30"/>
      <c r="U853" s="30"/>
      <c r="V853" s="30"/>
      <c r="W853" s="30"/>
      <c r="X853" s="30"/>
      <c r="Y853" s="30"/>
      <c r="Z853" s="30"/>
    </row>
    <row r="854" spans="1:26" ht="15.75" customHeight="1" x14ac:dyDescent="0.25">
      <c r="A854" s="30"/>
      <c r="B854" s="30"/>
      <c r="C854" s="30"/>
      <c r="D854" s="30"/>
      <c r="E854" s="30"/>
      <c r="F854" s="30"/>
      <c r="G854" s="30"/>
      <c r="H854" s="30"/>
      <c r="I854" s="30"/>
      <c r="J854" s="30"/>
      <c r="K854" s="30"/>
      <c r="L854" s="30"/>
      <c r="M854" s="30"/>
      <c r="N854" s="30"/>
      <c r="O854" s="30"/>
      <c r="P854" s="30"/>
      <c r="Q854" s="30"/>
      <c r="R854" s="30"/>
      <c r="S854" s="30"/>
      <c r="T854" s="30"/>
      <c r="U854" s="30"/>
      <c r="V854" s="30"/>
      <c r="W854" s="30"/>
      <c r="X854" s="30"/>
      <c r="Y854" s="30"/>
      <c r="Z854" s="30"/>
    </row>
    <row r="855" spans="1:26" ht="15.75" customHeight="1" x14ac:dyDescent="0.25">
      <c r="A855" s="30"/>
      <c r="B855" s="30"/>
      <c r="C855" s="30"/>
      <c r="D855" s="30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30"/>
      <c r="P855" s="30"/>
      <c r="Q855" s="30"/>
      <c r="R855" s="30"/>
      <c r="S855" s="30"/>
      <c r="T855" s="30"/>
      <c r="U855" s="30"/>
      <c r="V855" s="30"/>
      <c r="W855" s="30"/>
      <c r="X855" s="30"/>
      <c r="Y855" s="30"/>
      <c r="Z855" s="30"/>
    </row>
    <row r="856" spans="1:26" ht="15.75" customHeight="1" x14ac:dyDescent="0.25">
      <c r="A856" s="30"/>
      <c r="B856" s="30"/>
      <c r="C856" s="30"/>
      <c r="D856" s="30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30"/>
      <c r="P856" s="30"/>
      <c r="Q856" s="30"/>
      <c r="R856" s="30"/>
      <c r="S856" s="30"/>
      <c r="T856" s="30"/>
      <c r="U856" s="30"/>
      <c r="V856" s="30"/>
      <c r="W856" s="30"/>
      <c r="X856" s="30"/>
      <c r="Y856" s="30"/>
      <c r="Z856" s="30"/>
    </row>
    <row r="857" spans="1:26" ht="15.75" customHeight="1" x14ac:dyDescent="0.25">
      <c r="A857" s="30"/>
      <c r="B857" s="30"/>
      <c r="C857" s="30"/>
      <c r="D857" s="30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30"/>
      <c r="P857" s="30"/>
      <c r="Q857" s="30"/>
      <c r="R857" s="30"/>
      <c r="S857" s="30"/>
      <c r="T857" s="30"/>
      <c r="U857" s="30"/>
      <c r="V857" s="30"/>
      <c r="W857" s="30"/>
      <c r="X857" s="30"/>
      <c r="Y857" s="30"/>
      <c r="Z857" s="30"/>
    </row>
    <row r="858" spans="1:26" ht="15.75" customHeight="1" x14ac:dyDescent="0.25">
      <c r="A858" s="30"/>
      <c r="B858" s="30"/>
      <c r="C858" s="30"/>
      <c r="D858" s="30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/>
      <c r="T858" s="30"/>
      <c r="U858" s="30"/>
      <c r="V858" s="30"/>
      <c r="W858" s="30"/>
      <c r="X858" s="30"/>
      <c r="Y858" s="30"/>
      <c r="Z858" s="30"/>
    </row>
    <row r="859" spans="1:26" ht="15.75" customHeight="1" x14ac:dyDescent="0.25">
      <c r="A859" s="30"/>
      <c r="B859" s="30"/>
      <c r="C859" s="30"/>
      <c r="D859" s="30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0"/>
      <c r="U859" s="30"/>
      <c r="V859" s="30"/>
      <c r="W859" s="30"/>
      <c r="X859" s="30"/>
      <c r="Y859" s="30"/>
      <c r="Z859" s="30"/>
    </row>
    <row r="860" spans="1:26" ht="15.75" customHeight="1" x14ac:dyDescent="0.25">
      <c r="A860" s="30"/>
      <c r="B860" s="30"/>
      <c r="C860" s="30"/>
      <c r="D860" s="30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30"/>
      <c r="P860" s="30"/>
      <c r="Q860" s="30"/>
      <c r="R860" s="30"/>
      <c r="S860" s="30"/>
      <c r="T860" s="30"/>
      <c r="U860" s="30"/>
      <c r="V860" s="30"/>
      <c r="W860" s="30"/>
      <c r="X860" s="30"/>
      <c r="Y860" s="30"/>
      <c r="Z860" s="30"/>
    </row>
    <row r="861" spans="1:26" ht="15.75" customHeight="1" x14ac:dyDescent="0.25">
      <c r="A861" s="30"/>
      <c r="B861" s="30"/>
      <c r="C861" s="30"/>
      <c r="D861" s="30"/>
      <c r="E861" s="30"/>
      <c r="F861" s="30"/>
      <c r="G861" s="30"/>
      <c r="H861" s="30"/>
      <c r="I861" s="30"/>
      <c r="J861" s="30"/>
      <c r="K861" s="30"/>
      <c r="L861" s="30"/>
      <c r="M861" s="30"/>
      <c r="N861" s="30"/>
      <c r="O861" s="30"/>
      <c r="P861" s="30"/>
      <c r="Q861" s="30"/>
      <c r="R861" s="30"/>
      <c r="S861" s="30"/>
      <c r="T861" s="30"/>
      <c r="U861" s="30"/>
      <c r="V861" s="30"/>
      <c r="W861" s="30"/>
      <c r="X861" s="30"/>
      <c r="Y861" s="30"/>
      <c r="Z861" s="30"/>
    </row>
    <row r="862" spans="1:26" ht="15.75" customHeight="1" x14ac:dyDescent="0.25">
      <c r="A862" s="30"/>
      <c r="B862" s="30"/>
      <c r="C862" s="30"/>
      <c r="D862" s="30"/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O862" s="30"/>
      <c r="P862" s="30"/>
      <c r="Q862" s="30"/>
      <c r="R862" s="30"/>
      <c r="S862" s="30"/>
      <c r="T862" s="30"/>
      <c r="U862" s="30"/>
      <c r="V862" s="30"/>
      <c r="W862" s="30"/>
      <c r="X862" s="30"/>
      <c r="Y862" s="30"/>
      <c r="Z862" s="30"/>
    </row>
    <row r="863" spans="1:26" ht="15.75" customHeight="1" x14ac:dyDescent="0.25">
      <c r="A863" s="30"/>
      <c r="B863" s="30"/>
      <c r="C863" s="30"/>
      <c r="D863" s="30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30"/>
      <c r="P863" s="30"/>
      <c r="Q863" s="30"/>
      <c r="R863" s="30"/>
      <c r="S863" s="30"/>
      <c r="T863" s="30"/>
      <c r="U863" s="30"/>
      <c r="V863" s="30"/>
      <c r="W863" s="30"/>
      <c r="X863" s="30"/>
      <c r="Y863" s="30"/>
      <c r="Z863" s="30"/>
    </row>
    <row r="864" spans="1:26" ht="15.75" customHeight="1" x14ac:dyDescent="0.25">
      <c r="A864" s="30"/>
      <c r="B864" s="30"/>
      <c r="C864" s="30"/>
      <c r="D864" s="30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30"/>
      <c r="P864" s="30"/>
      <c r="Q864" s="30"/>
      <c r="R864" s="30"/>
      <c r="S864" s="30"/>
      <c r="T864" s="30"/>
      <c r="U864" s="30"/>
      <c r="V864" s="30"/>
      <c r="W864" s="30"/>
      <c r="X864" s="30"/>
      <c r="Y864" s="30"/>
      <c r="Z864" s="30"/>
    </row>
    <row r="865" spans="1:26" ht="15.75" customHeight="1" x14ac:dyDescent="0.25">
      <c r="A865" s="30"/>
      <c r="B865" s="30"/>
      <c r="C865" s="30"/>
      <c r="D865" s="30"/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O865" s="30"/>
      <c r="P865" s="30"/>
      <c r="Q865" s="30"/>
      <c r="R865" s="30"/>
      <c r="S865" s="30"/>
      <c r="T865" s="30"/>
      <c r="U865" s="30"/>
      <c r="V865" s="30"/>
      <c r="W865" s="30"/>
      <c r="X865" s="30"/>
      <c r="Y865" s="30"/>
      <c r="Z865" s="30"/>
    </row>
    <row r="866" spans="1:26" ht="15.75" customHeight="1" x14ac:dyDescent="0.25">
      <c r="A866" s="30"/>
      <c r="B866" s="30"/>
      <c r="C866" s="30"/>
      <c r="D866" s="30"/>
      <c r="E866" s="30"/>
      <c r="F866" s="30"/>
      <c r="G866" s="30"/>
      <c r="H866" s="30"/>
      <c r="I866" s="30"/>
      <c r="J866" s="30"/>
      <c r="K866" s="30"/>
      <c r="L866" s="30"/>
      <c r="M866" s="30"/>
      <c r="N866" s="30"/>
      <c r="O866" s="30"/>
      <c r="P866" s="30"/>
      <c r="Q866" s="30"/>
      <c r="R866" s="30"/>
      <c r="S866" s="30"/>
      <c r="T866" s="30"/>
      <c r="U866" s="30"/>
      <c r="V866" s="30"/>
      <c r="W866" s="30"/>
      <c r="X866" s="30"/>
      <c r="Y866" s="30"/>
      <c r="Z866" s="30"/>
    </row>
    <row r="867" spans="1:26" ht="15.75" customHeight="1" x14ac:dyDescent="0.25">
      <c r="A867" s="30"/>
      <c r="B867" s="30"/>
      <c r="C867" s="30"/>
      <c r="D867" s="30"/>
      <c r="E867" s="30"/>
      <c r="F867" s="30"/>
      <c r="G867" s="30"/>
      <c r="H867" s="30"/>
      <c r="I867" s="30"/>
      <c r="J867" s="30"/>
      <c r="K867" s="30"/>
      <c r="L867" s="30"/>
      <c r="M867" s="30"/>
      <c r="N867" s="30"/>
      <c r="O867" s="30"/>
      <c r="P867" s="30"/>
      <c r="Q867" s="30"/>
      <c r="R867" s="30"/>
      <c r="S867" s="30"/>
      <c r="T867" s="30"/>
      <c r="U867" s="30"/>
      <c r="V867" s="30"/>
      <c r="W867" s="30"/>
      <c r="X867" s="30"/>
      <c r="Y867" s="30"/>
      <c r="Z867" s="30"/>
    </row>
    <row r="868" spans="1:26" ht="15.75" customHeight="1" x14ac:dyDescent="0.25">
      <c r="A868" s="30"/>
      <c r="B868" s="30"/>
      <c r="C868" s="30"/>
      <c r="D868" s="30"/>
      <c r="E868" s="30"/>
      <c r="F868" s="30"/>
      <c r="G868" s="30"/>
      <c r="H868" s="30"/>
      <c r="I868" s="30"/>
      <c r="J868" s="30"/>
      <c r="K868" s="30"/>
      <c r="L868" s="30"/>
      <c r="M868" s="30"/>
      <c r="N868" s="30"/>
      <c r="O868" s="30"/>
      <c r="P868" s="30"/>
      <c r="Q868" s="30"/>
      <c r="R868" s="30"/>
      <c r="S868" s="30"/>
      <c r="T868" s="30"/>
      <c r="U868" s="30"/>
      <c r="V868" s="30"/>
      <c r="W868" s="30"/>
      <c r="X868" s="30"/>
      <c r="Y868" s="30"/>
      <c r="Z868" s="30"/>
    </row>
    <row r="869" spans="1:26" ht="15.75" customHeight="1" x14ac:dyDescent="0.25">
      <c r="A869" s="30"/>
      <c r="B869" s="30"/>
      <c r="C869" s="30"/>
      <c r="D869" s="30"/>
      <c r="E869" s="30"/>
      <c r="F869" s="30"/>
      <c r="G869" s="30"/>
      <c r="H869" s="30"/>
      <c r="I869" s="30"/>
      <c r="J869" s="30"/>
      <c r="K869" s="30"/>
      <c r="L869" s="30"/>
      <c r="M869" s="30"/>
      <c r="N869" s="30"/>
      <c r="O869" s="30"/>
      <c r="P869" s="30"/>
      <c r="Q869" s="30"/>
      <c r="R869" s="30"/>
      <c r="S869" s="30"/>
      <c r="T869" s="30"/>
      <c r="U869" s="30"/>
      <c r="V869" s="30"/>
      <c r="W869" s="30"/>
      <c r="X869" s="30"/>
      <c r="Y869" s="30"/>
      <c r="Z869" s="30"/>
    </row>
    <row r="870" spans="1:26" ht="15.75" customHeight="1" x14ac:dyDescent="0.25">
      <c r="A870" s="30"/>
      <c r="B870" s="30"/>
      <c r="C870" s="30"/>
      <c r="D870" s="30"/>
      <c r="E870" s="30"/>
      <c r="F870" s="30"/>
      <c r="G870" s="30"/>
      <c r="H870" s="30"/>
      <c r="I870" s="30"/>
      <c r="J870" s="30"/>
      <c r="K870" s="30"/>
      <c r="L870" s="30"/>
      <c r="M870" s="30"/>
      <c r="N870" s="30"/>
      <c r="O870" s="30"/>
      <c r="P870" s="30"/>
      <c r="Q870" s="30"/>
      <c r="R870" s="30"/>
      <c r="S870" s="30"/>
      <c r="T870" s="30"/>
      <c r="U870" s="30"/>
      <c r="V870" s="30"/>
      <c r="W870" s="30"/>
      <c r="X870" s="30"/>
      <c r="Y870" s="30"/>
      <c r="Z870" s="30"/>
    </row>
    <row r="871" spans="1:26" ht="15.75" customHeight="1" x14ac:dyDescent="0.25">
      <c r="A871" s="30"/>
      <c r="B871" s="30"/>
      <c r="C871" s="30"/>
      <c r="D871" s="30"/>
      <c r="E871" s="30"/>
      <c r="F871" s="30"/>
      <c r="G871" s="30"/>
      <c r="H871" s="30"/>
      <c r="I871" s="30"/>
      <c r="J871" s="30"/>
      <c r="K871" s="30"/>
      <c r="L871" s="30"/>
      <c r="M871" s="30"/>
      <c r="N871" s="30"/>
      <c r="O871" s="30"/>
      <c r="P871" s="30"/>
      <c r="Q871" s="30"/>
      <c r="R871" s="30"/>
      <c r="S871" s="30"/>
      <c r="T871" s="30"/>
      <c r="U871" s="30"/>
      <c r="V871" s="30"/>
      <c r="W871" s="30"/>
      <c r="X871" s="30"/>
      <c r="Y871" s="30"/>
      <c r="Z871" s="30"/>
    </row>
    <row r="872" spans="1:26" ht="15.75" customHeight="1" x14ac:dyDescent="0.25">
      <c r="A872" s="30"/>
      <c r="B872" s="30"/>
      <c r="C872" s="30"/>
      <c r="D872" s="30"/>
      <c r="E872" s="30"/>
      <c r="F872" s="30"/>
      <c r="G872" s="30"/>
      <c r="H872" s="30"/>
      <c r="I872" s="30"/>
      <c r="J872" s="30"/>
      <c r="K872" s="30"/>
      <c r="L872" s="30"/>
      <c r="M872" s="30"/>
      <c r="N872" s="30"/>
      <c r="O872" s="30"/>
      <c r="P872" s="30"/>
      <c r="Q872" s="30"/>
      <c r="R872" s="30"/>
      <c r="S872" s="30"/>
      <c r="T872" s="30"/>
      <c r="U872" s="30"/>
      <c r="V872" s="30"/>
      <c r="W872" s="30"/>
      <c r="X872" s="30"/>
      <c r="Y872" s="30"/>
      <c r="Z872" s="30"/>
    </row>
    <row r="873" spans="1:26" ht="15.75" customHeight="1" x14ac:dyDescent="0.25">
      <c r="A873" s="30"/>
      <c r="B873" s="30"/>
      <c r="C873" s="30"/>
      <c r="D873" s="30"/>
      <c r="E873" s="30"/>
      <c r="F873" s="30"/>
      <c r="G873" s="30"/>
      <c r="H873" s="30"/>
      <c r="I873" s="30"/>
      <c r="J873" s="30"/>
      <c r="K873" s="30"/>
      <c r="L873" s="30"/>
      <c r="M873" s="30"/>
      <c r="N873" s="30"/>
      <c r="O873" s="30"/>
      <c r="P873" s="30"/>
      <c r="Q873" s="30"/>
      <c r="R873" s="30"/>
      <c r="S873" s="30"/>
      <c r="T873" s="30"/>
      <c r="U873" s="30"/>
      <c r="V873" s="30"/>
      <c r="W873" s="30"/>
      <c r="X873" s="30"/>
      <c r="Y873" s="30"/>
      <c r="Z873" s="30"/>
    </row>
    <row r="874" spans="1:26" ht="15.75" customHeight="1" x14ac:dyDescent="0.25">
      <c r="A874" s="30"/>
      <c r="B874" s="30"/>
      <c r="C874" s="30"/>
      <c r="D874" s="30"/>
      <c r="E874" s="30"/>
      <c r="F874" s="30"/>
      <c r="G874" s="30"/>
      <c r="H874" s="30"/>
      <c r="I874" s="30"/>
      <c r="J874" s="30"/>
      <c r="K874" s="30"/>
      <c r="L874" s="30"/>
      <c r="M874" s="30"/>
      <c r="N874" s="30"/>
      <c r="O874" s="30"/>
      <c r="P874" s="30"/>
      <c r="Q874" s="30"/>
      <c r="R874" s="30"/>
      <c r="S874" s="30"/>
      <c r="T874" s="30"/>
      <c r="U874" s="30"/>
      <c r="V874" s="30"/>
      <c r="W874" s="30"/>
      <c r="X874" s="30"/>
      <c r="Y874" s="30"/>
      <c r="Z874" s="30"/>
    </row>
    <row r="875" spans="1:26" ht="15.75" customHeight="1" x14ac:dyDescent="0.25">
      <c r="A875" s="30"/>
      <c r="B875" s="30"/>
      <c r="C875" s="30"/>
      <c r="D875" s="30"/>
      <c r="E875" s="30"/>
      <c r="F875" s="30"/>
      <c r="G875" s="30"/>
      <c r="H875" s="30"/>
      <c r="I875" s="30"/>
      <c r="J875" s="30"/>
      <c r="K875" s="30"/>
      <c r="L875" s="30"/>
      <c r="M875" s="30"/>
      <c r="N875" s="30"/>
      <c r="O875" s="30"/>
      <c r="P875" s="30"/>
      <c r="Q875" s="30"/>
      <c r="R875" s="30"/>
      <c r="S875" s="30"/>
      <c r="T875" s="30"/>
      <c r="U875" s="30"/>
      <c r="V875" s="30"/>
      <c r="W875" s="30"/>
      <c r="X875" s="30"/>
      <c r="Y875" s="30"/>
      <c r="Z875" s="30"/>
    </row>
    <row r="876" spans="1:26" ht="15.75" customHeight="1" x14ac:dyDescent="0.25">
      <c r="A876" s="30"/>
      <c r="B876" s="30"/>
      <c r="C876" s="30"/>
      <c r="D876" s="30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30"/>
      <c r="P876" s="30"/>
      <c r="Q876" s="30"/>
      <c r="R876" s="30"/>
      <c r="S876" s="30"/>
      <c r="T876" s="30"/>
      <c r="U876" s="30"/>
      <c r="V876" s="30"/>
      <c r="W876" s="30"/>
      <c r="X876" s="30"/>
      <c r="Y876" s="30"/>
      <c r="Z876" s="30"/>
    </row>
    <row r="877" spans="1:26" ht="15.75" customHeight="1" x14ac:dyDescent="0.25">
      <c r="A877" s="30"/>
      <c r="B877" s="30"/>
      <c r="C877" s="30"/>
      <c r="D877" s="30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O877" s="30"/>
      <c r="P877" s="30"/>
      <c r="Q877" s="30"/>
      <c r="R877" s="30"/>
      <c r="S877" s="30"/>
      <c r="T877" s="30"/>
      <c r="U877" s="30"/>
      <c r="V877" s="30"/>
      <c r="W877" s="30"/>
      <c r="X877" s="30"/>
      <c r="Y877" s="30"/>
      <c r="Z877" s="30"/>
    </row>
    <row r="878" spans="1:26" ht="15.75" customHeight="1" x14ac:dyDescent="0.25">
      <c r="A878" s="30"/>
      <c r="B878" s="30"/>
      <c r="C878" s="30"/>
      <c r="D878" s="30"/>
      <c r="E878" s="30"/>
      <c r="F878" s="30"/>
      <c r="G878" s="30"/>
      <c r="H878" s="30"/>
      <c r="I878" s="30"/>
      <c r="J878" s="30"/>
      <c r="K878" s="30"/>
      <c r="L878" s="30"/>
      <c r="M878" s="30"/>
      <c r="N878" s="30"/>
      <c r="O878" s="30"/>
      <c r="P878" s="30"/>
      <c r="Q878" s="30"/>
      <c r="R878" s="30"/>
      <c r="S878" s="30"/>
      <c r="T878" s="30"/>
      <c r="U878" s="30"/>
      <c r="V878" s="30"/>
      <c r="W878" s="30"/>
      <c r="X878" s="30"/>
      <c r="Y878" s="30"/>
      <c r="Z878" s="30"/>
    </row>
    <row r="879" spans="1:26" ht="15.75" customHeight="1" x14ac:dyDescent="0.25">
      <c r="A879" s="30"/>
      <c r="B879" s="30"/>
      <c r="C879" s="30"/>
      <c r="D879" s="30"/>
      <c r="E879" s="30"/>
      <c r="F879" s="30"/>
      <c r="G879" s="30"/>
      <c r="H879" s="30"/>
      <c r="I879" s="30"/>
      <c r="J879" s="30"/>
      <c r="K879" s="30"/>
      <c r="L879" s="30"/>
      <c r="M879" s="30"/>
      <c r="N879" s="30"/>
      <c r="O879" s="30"/>
      <c r="P879" s="30"/>
      <c r="Q879" s="30"/>
      <c r="R879" s="30"/>
      <c r="S879" s="30"/>
      <c r="T879" s="30"/>
      <c r="U879" s="30"/>
      <c r="V879" s="30"/>
      <c r="W879" s="30"/>
      <c r="X879" s="30"/>
      <c r="Y879" s="30"/>
      <c r="Z879" s="30"/>
    </row>
    <row r="880" spans="1:26" ht="15.75" customHeight="1" x14ac:dyDescent="0.25">
      <c r="A880" s="30"/>
      <c r="B880" s="30"/>
      <c r="C880" s="30"/>
      <c r="D880" s="30"/>
      <c r="E880" s="30"/>
      <c r="F880" s="30"/>
      <c r="G880" s="30"/>
      <c r="H880" s="30"/>
      <c r="I880" s="30"/>
      <c r="J880" s="30"/>
      <c r="K880" s="30"/>
      <c r="L880" s="30"/>
      <c r="M880" s="30"/>
      <c r="N880" s="30"/>
      <c r="O880" s="30"/>
      <c r="P880" s="30"/>
      <c r="Q880" s="30"/>
      <c r="R880" s="30"/>
      <c r="S880" s="30"/>
      <c r="T880" s="30"/>
      <c r="U880" s="30"/>
      <c r="V880" s="30"/>
      <c r="W880" s="30"/>
      <c r="X880" s="30"/>
      <c r="Y880" s="30"/>
      <c r="Z880" s="30"/>
    </row>
    <row r="881" spans="1:26" ht="15.75" customHeight="1" x14ac:dyDescent="0.25">
      <c r="A881" s="30"/>
      <c r="B881" s="30"/>
      <c r="C881" s="30"/>
      <c r="D881" s="30"/>
      <c r="E881" s="30"/>
      <c r="F881" s="30"/>
      <c r="G881" s="30"/>
      <c r="H881" s="30"/>
      <c r="I881" s="30"/>
      <c r="J881" s="30"/>
      <c r="K881" s="30"/>
      <c r="L881" s="30"/>
      <c r="M881" s="30"/>
      <c r="N881" s="30"/>
      <c r="O881" s="30"/>
      <c r="P881" s="30"/>
      <c r="Q881" s="30"/>
      <c r="R881" s="30"/>
      <c r="S881" s="30"/>
      <c r="T881" s="30"/>
      <c r="U881" s="30"/>
      <c r="V881" s="30"/>
      <c r="W881" s="30"/>
      <c r="X881" s="30"/>
      <c r="Y881" s="30"/>
      <c r="Z881" s="30"/>
    </row>
    <row r="882" spans="1:26" ht="15.75" customHeight="1" x14ac:dyDescent="0.25">
      <c r="A882" s="30"/>
      <c r="B882" s="30"/>
      <c r="C882" s="30"/>
      <c r="D882" s="30"/>
      <c r="E882" s="30"/>
      <c r="F882" s="30"/>
      <c r="G882" s="30"/>
      <c r="H882" s="30"/>
      <c r="I882" s="30"/>
      <c r="J882" s="30"/>
      <c r="K882" s="30"/>
      <c r="L882" s="30"/>
      <c r="M882" s="30"/>
      <c r="N882" s="30"/>
      <c r="O882" s="30"/>
      <c r="P882" s="30"/>
      <c r="Q882" s="30"/>
      <c r="R882" s="30"/>
      <c r="S882" s="30"/>
      <c r="T882" s="30"/>
      <c r="U882" s="30"/>
      <c r="V882" s="30"/>
      <c r="W882" s="30"/>
      <c r="X882" s="30"/>
      <c r="Y882" s="30"/>
      <c r="Z882" s="30"/>
    </row>
    <row r="883" spans="1:26" ht="15.75" customHeight="1" x14ac:dyDescent="0.25">
      <c r="A883" s="30"/>
      <c r="B883" s="30"/>
      <c r="C883" s="30"/>
      <c r="D883" s="30"/>
      <c r="E883" s="30"/>
      <c r="F883" s="30"/>
      <c r="G883" s="30"/>
      <c r="H883" s="30"/>
      <c r="I883" s="30"/>
      <c r="J883" s="30"/>
      <c r="K883" s="30"/>
      <c r="L883" s="30"/>
      <c r="M883" s="30"/>
      <c r="N883" s="30"/>
      <c r="O883" s="30"/>
      <c r="P883" s="30"/>
      <c r="Q883" s="30"/>
      <c r="R883" s="30"/>
      <c r="S883" s="30"/>
      <c r="T883" s="30"/>
      <c r="U883" s="30"/>
      <c r="V883" s="30"/>
      <c r="W883" s="30"/>
      <c r="X883" s="30"/>
      <c r="Y883" s="30"/>
      <c r="Z883" s="30"/>
    </row>
    <row r="884" spans="1:26" ht="15.75" customHeight="1" x14ac:dyDescent="0.25">
      <c r="A884" s="30"/>
      <c r="B884" s="30"/>
      <c r="C884" s="30"/>
      <c r="D884" s="30"/>
      <c r="E884" s="30"/>
      <c r="F884" s="30"/>
      <c r="G884" s="30"/>
      <c r="H884" s="30"/>
      <c r="I884" s="30"/>
      <c r="J884" s="30"/>
      <c r="K884" s="30"/>
      <c r="L884" s="30"/>
      <c r="M884" s="30"/>
      <c r="N884" s="30"/>
      <c r="O884" s="30"/>
      <c r="P884" s="30"/>
      <c r="Q884" s="30"/>
      <c r="R884" s="30"/>
      <c r="S884" s="30"/>
      <c r="T884" s="30"/>
      <c r="U884" s="30"/>
      <c r="V884" s="30"/>
      <c r="W884" s="30"/>
      <c r="X884" s="30"/>
      <c r="Y884" s="30"/>
      <c r="Z884" s="30"/>
    </row>
    <row r="885" spans="1:26" ht="15.75" customHeight="1" x14ac:dyDescent="0.25">
      <c r="A885" s="30"/>
      <c r="B885" s="30"/>
      <c r="C885" s="30"/>
      <c r="D885" s="30"/>
      <c r="E885" s="30"/>
      <c r="F885" s="30"/>
      <c r="G885" s="30"/>
      <c r="H885" s="30"/>
      <c r="I885" s="30"/>
      <c r="J885" s="30"/>
      <c r="K885" s="30"/>
      <c r="L885" s="30"/>
      <c r="M885" s="30"/>
      <c r="N885" s="30"/>
      <c r="O885" s="30"/>
      <c r="P885" s="30"/>
      <c r="Q885" s="30"/>
      <c r="R885" s="30"/>
      <c r="S885" s="30"/>
      <c r="T885" s="30"/>
      <c r="U885" s="30"/>
      <c r="V885" s="30"/>
      <c r="W885" s="30"/>
      <c r="X885" s="30"/>
      <c r="Y885" s="30"/>
      <c r="Z885" s="30"/>
    </row>
    <row r="886" spans="1:26" ht="15.75" customHeight="1" x14ac:dyDescent="0.25">
      <c r="A886" s="30"/>
      <c r="B886" s="30"/>
      <c r="C886" s="30"/>
      <c r="D886" s="30"/>
      <c r="E886" s="30"/>
      <c r="F886" s="30"/>
      <c r="G886" s="30"/>
      <c r="H886" s="30"/>
      <c r="I886" s="30"/>
      <c r="J886" s="30"/>
      <c r="K886" s="30"/>
      <c r="L886" s="30"/>
      <c r="M886" s="30"/>
      <c r="N886" s="30"/>
      <c r="O886" s="30"/>
      <c r="P886" s="30"/>
      <c r="Q886" s="30"/>
      <c r="R886" s="30"/>
      <c r="S886" s="30"/>
      <c r="T886" s="30"/>
      <c r="U886" s="30"/>
      <c r="V886" s="30"/>
      <c r="W886" s="30"/>
      <c r="X886" s="30"/>
      <c r="Y886" s="30"/>
      <c r="Z886" s="30"/>
    </row>
    <row r="887" spans="1:26" ht="15.75" customHeight="1" x14ac:dyDescent="0.25">
      <c r="A887" s="30"/>
      <c r="B887" s="30"/>
      <c r="C887" s="30"/>
      <c r="D887" s="30"/>
      <c r="E887" s="30"/>
      <c r="F887" s="30"/>
      <c r="G887" s="30"/>
      <c r="H887" s="30"/>
      <c r="I887" s="30"/>
      <c r="J887" s="30"/>
      <c r="K887" s="30"/>
      <c r="L887" s="30"/>
      <c r="M887" s="30"/>
      <c r="N887" s="30"/>
      <c r="O887" s="30"/>
      <c r="P887" s="30"/>
      <c r="Q887" s="30"/>
      <c r="R887" s="30"/>
      <c r="S887" s="30"/>
      <c r="T887" s="30"/>
      <c r="U887" s="30"/>
      <c r="V887" s="30"/>
      <c r="W887" s="30"/>
      <c r="X887" s="30"/>
      <c r="Y887" s="30"/>
      <c r="Z887" s="30"/>
    </row>
    <row r="888" spans="1:26" ht="15.75" customHeight="1" x14ac:dyDescent="0.25">
      <c r="A888" s="30"/>
      <c r="B888" s="30"/>
      <c r="C888" s="30"/>
      <c r="D888" s="30"/>
      <c r="E888" s="30"/>
      <c r="F888" s="30"/>
      <c r="G888" s="30"/>
      <c r="H888" s="30"/>
      <c r="I888" s="30"/>
      <c r="J888" s="30"/>
      <c r="K888" s="30"/>
      <c r="L888" s="30"/>
      <c r="M888" s="30"/>
      <c r="N888" s="30"/>
      <c r="O888" s="30"/>
      <c r="P888" s="30"/>
      <c r="Q888" s="30"/>
      <c r="R888" s="30"/>
      <c r="S888" s="30"/>
      <c r="T888" s="30"/>
      <c r="U888" s="30"/>
      <c r="V888" s="30"/>
      <c r="W888" s="30"/>
      <c r="X888" s="30"/>
      <c r="Y888" s="30"/>
      <c r="Z888" s="30"/>
    </row>
    <row r="889" spans="1:26" ht="15.75" customHeight="1" x14ac:dyDescent="0.25">
      <c r="A889" s="30"/>
      <c r="B889" s="30"/>
      <c r="C889" s="30"/>
      <c r="D889" s="30"/>
      <c r="E889" s="30"/>
      <c r="F889" s="30"/>
      <c r="G889" s="30"/>
      <c r="H889" s="30"/>
      <c r="I889" s="30"/>
      <c r="J889" s="30"/>
      <c r="K889" s="30"/>
      <c r="L889" s="30"/>
      <c r="M889" s="30"/>
      <c r="N889" s="30"/>
      <c r="O889" s="30"/>
      <c r="P889" s="30"/>
      <c r="Q889" s="30"/>
      <c r="R889" s="30"/>
      <c r="S889" s="30"/>
      <c r="T889" s="30"/>
      <c r="U889" s="30"/>
      <c r="V889" s="30"/>
      <c r="W889" s="30"/>
      <c r="X889" s="30"/>
      <c r="Y889" s="30"/>
      <c r="Z889" s="30"/>
    </row>
    <row r="890" spans="1:26" ht="15.75" customHeight="1" x14ac:dyDescent="0.25">
      <c r="A890" s="30"/>
      <c r="B890" s="30"/>
      <c r="C890" s="30"/>
      <c r="D890" s="30"/>
      <c r="E890" s="30"/>
      <c r="F890" s="30"/>
      <c r="G890" s="30"/>
      <c r="H890" s="30"/>
      <c r="I890" s="30"/>
      <c r="J890" s="30"/>
      <c r="K890" s="30"/>
      <c r="L890" s="30"/>
      <c r="M890" s="30"/>
      <c r="N890" s="30"/>
      <c r="O890" s="30"/>
      <c r="P890" s="30"/>
      <c r="Q890" s="30"/>
      <c r="R890" s="30"/>
      <c r="S890" s="30"/>
      <c r="T890" s="30"/>
      <c r="U890" s="30"/>
      <c r="V890" s="30"/>
      <c r="W890" s="30"/>
      <c r="X890" s="30"/>
      <c r="Y890" s="30"/>
      <c r="Z890" s="30"/>
    </row>
    <row r="891" spans="1:26" ht="15.75" customHeight="1" x14ac:dyDescent="0.25">
      <c r="A891" s="30"/>
      <c r="B891" s="30"/>
      <c r="C891" s="30"/>
      <c r="D891" s="30"/>
      <c r="E891" s="30"/>
      <c r="F891" s="30"/>
      <c r="G891" s="30"/>
      <c r="H891" s="30"/>
      <c r="I891" s="30"/>
      <c r="J891" s="30"/>
      <c r="K891" s="30"/>
      <c r="L891" s="30"/>
      <c r="M891" s="30"/>
      <c r="N891" s="30"/>
      <c r="O891" s="30"/>
      <c r="P891" s="30"/>
      <c r="Q891" s="30"/>
      <c r="R891" s="30"/>
      <c r="S891" s="30"/>
      <c r="T891" s="30"/>
      <c r="U891" s="30"/>
      <c r="V891" s="30"/>
      <c r="W891" s="30"/>
      <c r="X891" s="30"/>
      <c r="Y891" s="30"/>
      <c r="Z891" s="30"/>
    </row>
    <row r="892" spans="1:26" ht="15.75" customHeight="1" x14ac:dyDescent="0.25">
      <c r="A892" s="30"/>
      <c r="B892" s="30"/>
      <c r="C892" s="30"/>
      <c r="D892" s="30"/>
      <c r="E892" s="30"/>
      <c r="F892" s="30"/>
      <c r="G892" s="30"/>
      <c r="H892" s="30"/>
      <c r="I892" s="30"/>
      <c r="J892" s="30"/>
      <c r="K892" s="30"/>
      <c r="L892" s="30"/>
      <c r="M892" s="30"/>
      <c r="N892" s="30"/>
      <c r="O892" s="30"/>
      <c r="P892" s="30"/>
      <c r="Q892" s="30"/>
      <c r="R892" s="30"/>
      <c r="S892" s="30"/>
      <c r="T892" s="30"/>
      <c r="U892" s="30"/>
      <c r="V892" s="30"/>
      <c r="W892" s="30"/>
      <c r="X892" s="30"/>
      <c r="Y892" s="30"/>
      <c r="Z892" s="30"/>
    </row>
    <row r="893" spans="1:26" ht="15.75" customHeight="1" x14ac:dyDescent="0.25">
      <c r="A893" s="30"/>
      <c r="B893" s="30"/>
      <c r="C893" s="30"/>
      <c r="D893" s="30"/>
      <c r="E893" s="30"/>
      <c r="F893" s="30"/>
      <c r="G893" s="30"/>
      <c r="H893" s="30"/>
      <c r="I893" s="30"/>
      <c r="J893" s="30"/>
      <c r="K893" s="30"/>
      <c r="L893" s="30"/>
      <c r="M893" s="30"/>
      <c r="N893" s="30"/>
      <c r="O893" s="30"/>
      <c r="P893" s="30"/>
      <c r="Q893" s="30"/>
      <c r="R893" s="30"/>
      <c r="S893" s="30"/>
      <c r="T893" s="30"/>
      <c r="U893" s="30"/>
      <c r="V893" s="30"/>
      <c r="W893" s="30"/>
      <c r="X893" s="30"/>
      <c r="Y893" s="30"/>
      <c r="Z893" s="30"/>
    </row>
    <row r="894" spans="1:26" ht="15.75" customHeight="1" x14ac:dyDescent="0.25">
      <c r="A894" s="30"/>
      <c r="B894" s="30"/>
      <c r="C894" s="30"/>
      <c r="D894" s="30"/>
      <c r="E894" s="30"/>
      <c r="F894" s="30"/>
      <c r="G894" s="30"/>
      <c r="H894" s="30"/>
      <c r="I894" s="30"/>
      <c r="J894" s="30"/>
      <c r="K894" s="30"/>
      <c r="L894" s="30"/>
      <c r="M894" s="30"/>
      <c r="N894" s="30"/>
      <c r="O894" s="30"/>
      <c r="P894" s="30"/>
      <c r="Q894" s="30"/>
      <c r="R894" s="30"/>
      <c r="S894" s="30"/>
      <c r="T894" s="30"/>
      <c r="U894" s="30"/>
      <c r="V894" s="30"/>
      <c r="W894" s="30"/>
      <c r="X894" s="30"/>
      <c r="Y894" s="30"/>
      <c r="Z894" s="30"/>
    </row>
    <row r="895" spans="1:26" ht="15.75" customHeight="1" x14ac:dyDescent="0.25">
      <c r="A895" s="30"/>
      <c r="B895" s="30"/>
      <c r="C895" s="30"/>
      <c r="D895" s="30"/>
      <c r="E895" s="30"/>
      <c r="F895" s="30"/>
      <c r="G895" s="30"/>
      <c r="H895" s="30"/>
      <c r="I895" s="30"/>
      <c r="J895" s="30"/>
      <c r="K895" s="30"/>
      <c r="L895" s="30"/>
      <c r="M895" s="30"/>
      <c r="N895" s="30"/>
      <c r="O895" s="30"/>
      <c r="P895" s="30"/>
      <c r="Q895" s="30"/>
      <c r="R895" s="30"/>
      <c r="S895" s="30"/>
      <c r="T895" s="30"/>
      <c r="U895" s="30"/>
      <c r="V895" s="30"/>
      <c r="W895" s="30"/>
      <c r="X895" s="30"/>
      <c r="Y895" s="30"/>
      <c r="Z895" s="30"/>
    </row>
    <row r="896" spans="1:26" ht="15.75" customHeight="1" x14ac:dyDescent="0.25">
      <c r="A896" s="30"/>
      <c r="B896" s="30"/>
      <c r="C896" s="30"/>
      <c r="D896" s="30"/>
      <c r="E896" s="30"/>
      <c r="F896" s="30"/>
      <c r="G896" s="30"/>
      <c r="H896" s="30"/>
      <c r="I896" s="30"/>
      <c r="J896" s="30"/>
      <c r="K896" s="30"/>
      <c r="L896" s="30"/>
      <c r="M896" s="30"/>
      <c r="N896" s="30"/>
      <c r="O896" s="30"/>
      <c r="P896" s="30"/>
      <c r="Q896" s="30"/>
      <c r="R896" s="30"/>
      <c r="S896" s="30"/>
      <c r="T896" s="30"/>
      <c r="U896" s="30"/>
      <c r="V896" s="30"/>
      <c r="W896" s="30"/>
      <c r="X896" s="30"/>
      <c r="Y896" s="30"/>
      <c r="Z896" s="30"/>
    </row>
    <row r="897" spans="1:26" ht="15.75" customHeight="1" x14ac:dyDescent="0.25">
      <c r="A897" s="30"/>
      <c r="B897" s="30"/>
      <c r="C897" s="30"/>
      <c r="D897" s="30"/>
      <c r="E897" s="30"/>
      <c r="F897" s="30"/>
      <c r="G897" s="30"/>
      <c r="H897" s="30"/>
      <c r="I897" s="30"/>
      <c r="J897" s="30"/>
      <c r="K897" s="30"/>
      <c r="L897" s="30"/>
      <c r="M897" s="30"/>
      <c r="N897" s="30"/>
      <c r="O897" s="30"/>
      <c r="P897" s="30"/>
      <c r="Q897" s="30"/>
      <c r="R897" s="30"/>
      <c r="S897" s="30"/>
      <c r="T897" s="30"/>
      <c r="U897" s="30"/>
      <c r="V897" s="30"/>
      <c r="W897" s="30"/>
      <c r="X897" s="30"/>
      <c r="Y897" s="30"/>
      <c r="Z897" s="30"/>
    </row>
    <row r="898" spans="1:26" ht="15.75" customHeight="1" x14ac:dyDescent="0.25">
      <c r="A898" s="30"/>
      <c r="B898" s="30"/>
      <c r="C898" s="30"/>
      <c r="D898" s="30"/>
      <c r="E898" s="30"/>
      <c r="F898" s="30"/>
      <c r="G898" s="30"/>
      <c r="H898" s="30"/>
      <c r="I898" s="30"/>
      <c r="J898" s="30"/>
      <c r="K898" s="30"/>
      <c r="L898" s="30"/>
      <c r="M898" s="30"/>
      <c r="N898" s="30"/>
      <c r="O898" s="30"/>
      <c r="P898" s="30"/>
      <c r="Q898" s="30"/>
      <c r="R898" s="30"/>
      <c r="S898" s="30"/>
      <c r="T898" s="30"/>
      <c r="U898" s="30"/>
      <c r="V898" s="30"/>
      <c r="W898" s="30"/>
      <c r="X898" s="30"/>
      <c r="Y898" s="30"/>
      <c r="Z898" s="30"/>
    </row>
    <row r="899" spans="1:26" ht="15.75" customHeight="1" x14ac:dyDescent="0.25">
      <c r="A899" s="30"/>
      <c r="B899" s="30"/>
      <c r="C899" s="30"/>
      <c r="D899" s="30"/>
      <c r="E899" s="30"/>
      <c r="F899" s="30"/>
      <c r="G899" s="30"/>
      <c r="H899" s="30"/>
      <c r="I899" s="30"/>
      <c r="J899" s="30"/>
      <c r="K899" s="30"/>
      <c r="L899" s="30"/>
      <c r="M899" s="30"/>
      <c r="N899" s="30"/>
      <c r="O899" s="30"/>
      <c r="P899" s="30"/>
      <c r="Q899" s="30"/>
      <c r="R899" s="30"/>
      <c r="S899" s="30"/>
      <c r="T899" s="30"/>
      <c r="U899" s="30"/>
      <c r="V899" s="30"/>
      <c r="W899" s="30"/>
      <c r="X899" s="30"/>
      <c r="Y899" s="30"/>
      <c r="Z899" s="30"/>
    </row>
    <row r="900" spans="1:26" ht="15.75" customHeight="1" x14ac:dyDescent="0.25">
      <c r="A900" s="30"/>
      <c r="B900" s="30"/>
      <c r="C900" s="30"/>
      <c r="D900" s="30"/>
      <c r="E900" s="30"/>
      <c r="F900" s="30"/>
      <c r="G900" s="30"/>
      <c r="H900" s="30"/>
      <c r="I900" s="30"/>
      <c r="J900" s="30"/>
      <c r="K900" s="30"/>
      <c r="L900" s="30"/>
      <c r="M900" s="30"/>
      <c r="N900" s="30"/>
      <c r="O900" s="30"/>
      <c r="P900" s="30"/>
      <c r="Q900" s="30"/>
      <c r="R900" s="30"/>
      <c r="S900" s="30"/>
      <c r="T900" s="30"/>
      <c r="U900" s="30"/>
      <c r="V900" s="30"/>
      <c r="W900" s="30"/>
      <c r="X900" s="30"/>
      <c r="Y900" s="30"/>
      <c r="Z900" s="30"/>
    </row>
    <row r="901" spans="1:26" ht="15.75" customHeight="1" x14ac:dyDescent="0.25">
      <c r="A901" s="30"/>
      <c r="B901" s="30"/>
      <c r="C901" s="30"/>
      <c r="D901" s="30"/>
      <c r="E901" s="30"/>
      <c r="F901" s="30"/>
      <c r="G901" s="30"/>
      <c r="H901" s="30"/>
      <c r="I901" s="30"/>
      <c r="J901" s="30"/>
      <c r="K901" s="30"/>
      <c r="L901" s="30"/>
      <c r="M901" s="30"/>
      <c r="N901" s="30"/>
      <c r="O901" s="30"/>
      <c r="P901" s="30"/>
      <c r="Q901" s="30"/>
      <c r="R901" s="30"/>
      <c r="S901" s="30"/>
      <c r="T901" s="30"/>
      <c r="U901" s="30"/>
      <c r="V901" s="30"/>
      <c r="W901" s="30"/>
      <c r="X901" s="30"/>
      <c r="Y901" s="30"/>
      <c r="Z901" s="30"/>
    </row>
    <row r="902" spans="1:26" ht="15.75" customHeight="1" x14ac:dyDescent="0.25">
      <c r="A902" s="30"/>
      <c r="B902" s="30"/>
      <c r="C902" s="30"/>
      <c r="D902" s="30"/>
      <c r="E902" s="30"/>
      <c r="F902" s="30"/>
      <c r="G902" s="30"/>
      <c r="H902" s="30"/>
      <c r="I902" s="30"/>
      <c r="J902" s="30"/>
      <c r="K902" s="30"/>
      <c r="L902" s="30"/>
      <c r="M902" s="30"/>
      <c r="N902" s="30"/>
      <c r="O902" s="30"/>
      <c r="P902" s="30"/>
      <c r="Q902" s="30"/>
      <c r="R902" s="30"/>
      <c r="S902" s="30"/>
      <c r="T902" s="30"/>
      <c r="U902" s="30"/>
      <c r="V902" s="30"/>
      <c r="W902" s="30"/>
      <c r="X902" s="30"/>
      <c r="Y902" s="30"/>
      <c r="Z902" s="30"/>
    </row>
    <row r="903" spans="1:26" ht="15.75" customHeight="1" x14ac:dyDescent="0.25">
      <c r="A903" s="30"/>
      <c r="B903" s="30"/>
      <c r="C903" s="30"/>
      <c r="D903" s="30"/>
      <c r="E903" s="30"/>
      <c r="F903" s="30"/>
      <c r="G903" s="30"/>
      <c r="H903" s="30"/>
      <c r="I903" s="30"/>
      <c r="J903" s="30"/>
      <c r="K903" s="30"/>
      <c r="L903" s="30"/>
      <c r="M903" s="30"/>
      <c r="N903" s="30"/>
      <c r="O903" s="30"/>
      <c r="P903" s="30"/>
      <c r="Q903" s="30"/>
      <c r="R903" s="30"/>
      <c r="S903" s="30"/>
      <c r="T903" s="30"/>
      <c r="U903" s="30"/>
      <c r="V903" s="30"/>
      <c r="W903" s="30"/>
      <c r="X903" s="30"/>
      <c r="Y903" s="30"/>
      <c r="Z903" s="30"/>
    </row>
    <row r="904" spans="1:26" ht="15.75" customHeight="1" x14ac:dyDescent="0.25">
      <c r="A904" s="30"/>
      <c r="B904" s="30"/>
      <c r="C904" s="30"/>
      <c r="D904" s="30"/>
      <c r="E904" s="30"/>
      <c r="F904" s="30"/>
      <c r="G904" s="30"/>
      <c r="H904" s="30"/>
      <c r="I904" s="30"/>
      <c r="J904" s="30"/>
      <c r="K904" s="30"/>
      <c r="L904" s="30"/>
      <c r="M904" s="30"/>
      <c r="N904" s="30"/>
      <c r="O904" s="30"/>
      <c r="P904" s="30"/>
      <c r="Q904" s="30"/>
      <c r="R904" s="30"/>
      <c r="S904" s="30"/>
      <c r="T904" s="30"/>
      <c r="U904" s="30"/>
      <c r="V904" s="30"/>
      <c r="W904" s="30"/>
      <c r="X904" s="30"/>
      <c r="Y904" s="30"/>
      <c r="Z904" s="30"/>
    </row>
    <row r="905" spans="1:26" ht="15.75" customHeight="1" x14ac:dyDescent="0.25">
      <c r="A905" s="30"/>
      <c r="B905" s="30"/>
      <c r="C905" s="30"/>
      <c r="D905" s="30"/>
      <c r="E905" s="30"/>
      <c r="F905" s="30"/>
      <c r="G905" s="30"/>
      <c r="H905" s="30"/>
      <c r="I905" s="30"/>
      <c r="J905" s="30"/>
      <c r="K905" s="30"/>
      <c r="L905" s="30"/>
      <c r="M905" s="30"/>
      <c r="N905" s="30"/>
      <c r="O905" s="30"/>
      <c r="P905" s="30"/>
      <c r="Q905" s="30"/>
      <c r="R905" s="30"/>
      <c r="S905" s="30"/>
      <c r="T905" s="30"/>
      <c r="U905" s="30"/>
      <c r="V905" s="30"/>
      <c r="W905" s="30"/>
      <c r="X905" s="30"/>
      <c r="Y905" s="30"/>
      <c r="Z905" s="30"/>
    </row>
    <row r="906" spans="1:26" ht="15.75" customHeight="1" x14ac:dyDescent="0.25">
      <c r="A906" s="30"/>
      <c r="B906" s="30"/>
      <c r="C906" s="30"/>
      <c r="D906" s="30"/>
      <c r="E906" s="30"/>
      <c r="F906" s="30"/>
      <c r="G906" s="30"/>
      <c r="H906" s="30"/>
      <c r="I906" s="30"/>
      <c r="J906" s="30"/>
      <c r="K906" s="30"/>
      <c r="L906" s="30"/>
      <c r="M906" s="30"/>
      <c r="N906" s="30"/>
      <c r="O906" s="30"/>
      <c r="P906" s="30"/>
      <c r="Q906" s="30"/>
      <c r="R906" s="30"/>
      <c r="S906" s="30"/>
      <c r="T906" s="30"/>
      <c r="U906" s="30"/>
      <c r="V906" s="30"/>
      <c r="W906" s="30"/>
      <c r="X906" s="30"/>
      <c r="Y906" s="30"/>
      <c r="Z906" s="30"/>
    </row>
    <row r="907" spans="1:26" ht="15.75" customHeight="1" x14ac:dyDescent="0.25">
      <c r="A907" s="30"/>
      <c r="B907" s="30"/>
      <c r="C907" s="30"/>
      <c r="D907" s="30"/>
      <c r="E907" s="30"/>
      <c r="F907" s="30"/>
      <c r="G907" s="30"/>
      <c r="H907" s="30"/>
      <c r="I907" s="30"/>
      <c r="J907" s="30"/>
      <c r="K907" s="30"/>
      <c r="L907" s="30"/>
      <c r="M907" s="30"/>
      <c r="N907" s="30"/>
      <c r="O907" s="30"/>
      <c r="P907" s="30"/>
      <c r="Q907" s="30"/>
      <c r="R907" s="30"/>
      <c r="S907" s="30"/>
      <c r="T907" s="30"/>
      <c r="U907" s="30"/>
      <c r="V907" s="30"/>
      <c r="W907" s="30"/>
      <c r="X907" s="30"/>
      <c r="Y907" s="30"/>
      <c r="Z907" s="30"/>
    </row>
    <row r="908" spans="1:26" ht="15.75" customHeight="1" x14ac:dyDescent="0.25">
      <c r="A908" s="30"/>
      <c r="B908" s="30"/>
      <c r="C908" s="30"/>
      <c r="D908" s="30"/>
      <c r="E908" s="30"/>
      <c r="F908" s="30"/>
      <c r="G908" s="30"/>
      <c r="H908" s="30"/>
      <c r="I908" s="30"/>
      <c r="J908" s="30"/>
      <c r="K908" s="30"/>
      <c r="L908" s="30"/>
      <c r="M908" s="30"/>
      <c r="N908" s="30"/>
      <c r="O908" s="30"/>
      <c r="P908" s="30"/>
      <c r="Q908" s="30"/>
      <c r="R908" s="30"/>
      <c r="S908" s="30"/>
      <c r="T908" s="30"/>
      <c r="U908" s="30"/>
      <c r="V908" s="30"/>
      <c r="W908" s="30"/>
      <c r="X908" s="30"/>
      <c r="Y908" s="30"/>
      <c r="Z908" s="30"/>
    </row>
    <row r="909" spans="1:26" ht="15.75" customHeight="1" x14ac:dyDescent="0.25">
      <c r="A909" s="30"/>
      <c r="B909" s="30"/>
      <c r="C909" s="30"/>
      <c r="D909" s="30"/>
      <c r="E909" s="30"/>
      <c r="F909" s="30"/>
      <c r="G909" s="30"/>
      <c r="H909" s="30"/>
      <c r="I909" s="30"/>
      <c r="J909" s="30"/>
      <c r="K909" s="30"/>
      <c r="L909" s="30"/>
      <c r="M909" s="30"/>
      <c r="N909" s="30"/>
      <c r="O909" s="30"/>
      <c r="P909" s="30"/>
      <c r="Q909" s="30"/>
      <c r="R909" s="30"/>
      <c r="S909" s="30"/>
      <c r="T909" s="30"/>
      <c r="U909" s="30"/>
      <c r="V909" s="30"/>
      <c r="W909" s="30"/>
      <c r="X909" s="30"/>
      <c r="Y909" s="30"/>
      <c r="Z909" s="30"/>
    </row>
    <row r="910" spans="1:26" ht="15.75" customHeight="1" x14ac:dyDescent="0.25">
      <c r="A910" s="30"/>
      <c r="B910" s="30"/>
      <c r="C910" s="30"/>
      <c r="D910" s="30"/>
      <c r="E910" s="30"/>
      <c r="F910" s="30"/>
      <c r="G910" s="30"/>
      <c r="H910" s="30"/>
      <c r="I910" s="30"/>
      <c r="J910" s="30"/>
      <c r="K910" s="30"/>
      <c r="L910" s="30"/>
      <c r="M910" s="30"/>
      <c r="N910" s="30"/>
      <c r="O910" s="30"/>
      <c r="P910" s="30"/>
      <c r="Q910" s="30"/>
      <c r="R910" s="30"/>
      <c r="S910" s="30"/>
      <c r="T910" s="30"/>
      <c r="U910" s="30"/>
      <c r="V910" s="30"/>
      <c r="W910" s="30"/>
      <c r="X910" s="30"/>
      <c r="Y910" s="30"/>
      <c r="Z910" s="30"/>
    </row>
    <row r="911" spans="1:26" ht="15.75" customHeight="1" x14ac:dyDescent="0.25">
      <c r="A911" s="30"/>
      <c r="B911" s="30"/>
      <c r="C911" s="30"/>
      <c r="D911" s="30"/>
      <c r="E911" s="30"/>
      <c r="F911" s="30"/>
      <c r="G911" s="30"/>
      <c r="H911" s="30"/>
      <c r="I911" s="30"/>
      <c r="J911" s="30"/>
      <c r="K911" s="30"/>
      <c r="L911" s="30"/>
      <c r="M911" s="30"/>
      <c r="N911" s="30"/>
      <c r="O911" s="30"/>
      <c r="P911" s="30"/>
      <c r="Q911" s="30"/>
      <c r="R911" s="30"/>
      <c r="S911" s="30"/>
      <c r="T911" s="30"/>
      <c r="U911" s="30"/>
      <c r="V911" s="30"/>
      <c r="W911" s="30"/>
      <c r="X911" s="30"/>
      <c r="Y911" s="30"/>
      <c r="Z911" s="30"/>
    </row>
    <row r="912" spans="1:26" ht="15.75" customHeight="1" x14ac:dyDescent="0.25">
      <c r="A912" s="30"/>
      <c r="B912" s="30"/>
      <c r="C912" s="30"/>
      <c r="D912" s="30"/>
      <c r="E912" s="30"/>
      <c r="F912" s="30"/>
      <c r="G912" s="30"/>
      <c r="H912" s="30"/>
      <c r="I912" s="30"/>
      <c r="J912" s="30"/>
      <c r="K912" s="30"/>
      <c r="L912" s="30"/>
      <c r="M912" s="30"/>
      <c r="N912" s="30"/>
      <c r="O912" s="30"/>
      <c r="P912" s="30"/>
      <c r="Q912" s="30"/>
      <c r="R912" s="30"/>
      <c r="S912" s="30"/>
      <c r="T912" s="30"/>
      <c r="U912" s="30"/>
      <c r="V912" s="30"/>
      <c r="W912" s="30"/>
      <c r="X912" s="30"/>
      <c r="Y912" s="30"/>
      <c r="Z912" s="30"/>
    </row>
    <row r="913" spans="1:26" ht="15.75" customHeight="1" x14ac:dyDescent="0.25">
      <c r="A913" s="30"/>
      <c r="B913" s="30"/>
      <c r="C913" s="30"/>
      <c r="D913" s="30"/>
      <c r="E913" s="30"/>
      <c r="F913" s="30"/>
      <c r="G913" s="30"/>
      <c r="H913" s="30"/>
      <c r="I913" s="30"/>
      <c r="J913" s="30"/>
      <c r="K913" s="30"/>
      <c r="L913" s="30"/>
      <c r="M913" s="30"/>
      <c r="N913" s="30"/>
      <c r="O913" s="30"/>
      <c r="P913" s="30"/>
      <c r="Q913" s="30"/>
      <c r="R913" s="30"/>
      <c r="S913" s="30"/>
      <c r="T913" s="30"/>
      <c r="U913" s="30"/>
      <c r="V913" s="30"/>
      <c r="W913" s="30"/>
      <c r="X913" s="30"/>
      <c r="Y913" s="30"/>
      <c r="Z913" s="30"/>
    </row>
    <row r="914" spans="1:26" ht="15.75" customHeight="1" x14ac:dyDescent="0.25">
      <c r="A914" s="30"/>
      <c r="B914" s="30"/>
      <c r="C914" s="30"/>
      <c r="D914" s="30"/>
      <c r="E914" s="30"/>
      <c r="F914" s="30"/>
      <c r="G914" s="30"/>
      <c r="H914" s="30"/>
      <c r="I914" s="30"/>
      <c r="J914" s="30"/>
      <c r="K914" s="30"/>
      <c r="L914" s="30"/>
      <c r="M914" s="30"/>
      <c r="N914" s="30"/>
      <c r="O914" s="30"/>
      <c r="P914" s="30"/>
      <c r="Q914" s="30"/>
      <c r="R914" s="30"/>
      <c r="S914" s="30"/>
      <c r="T914" s="30"/>
      <c r="U914" s="30"/>
      <c r="V914" s="30"/>
      <c r="W914" s="30"/>
      <c r="X914" s="30"/>
      <c r="Y914" s="30"/>
      <c r="Z914" s="30"/>
    </row>
    <row r="915" spans="1:26" ht="15.75" customHeight="1" x14ac:dyDescent="0.25">
      <c r="A915" s="30"/>
      <c r="B915" s="30"/>
      <c r="C915" s="30"/>
      <c r="D915" s="30"/>
      <c r="E915" s="30"/>
      <c r="F915" s="30"/>
      <c r="G915" s="30"/>
      <c r="H915" s="30"/>
      <c r="I915" s="30"/>
      <c r="J915" s="30"/>
      <c r="K915" s="30"/>
      <c r="L915" s="30"/>
      <c r="M915" s="30"/>
      <c r="N915" s="30"/>
      <c r="O915" s="30"/>
      <c r="P915" s="30"/>
      <c r="Q915" s="30"/>
      <c r="R915" s="30"/>
      <c r="S915" s="30"/>
      <c r="T915" s="30"/>
      <c r="U915" s="30"/>
      <c r="V915" s="30"/>
      <c r="W915" s="30"/>
      <c r="X915" s="30"/>
      <c r="Y915" s="30"/>
      <c r="Z915" s="30"/>
    </row>
    <row r="916" spans="1:26" ht="15.75" customHeight="1" x14ac:dyDescent="0.25">
      <c r="A916" s="30"/>
      <c r="B916" s="30"/>
      <c r="C916" s="30"/>
      <c r="D916" s="30"/>
      <c r="E916" s="30"/>
      <c r="F916" s="30"/>
      <c r="G916" s="30"/>
      <c r="H916" s="30"/>
      <c r="I916" s="30"/>
      <c r="J916" s="30"/>
      <c r="K916" s="30"/>
      <c r="L916" s="30"/>
      <c r="M916" s="30"/>
      <c r="N916" s="30"/>
      <c r="O916" s="30"/>
      <c r="P916" s="30"/>
      <c r="Q916" s="30"/>
      <c r="R916" s="30"/>
      <c r="S916" s="30"/>
      <c r="T916" s="30"/>
      <c r="U916" s="30"/>
      <c r="V916" s="30"/>
      <c r="W916" s="30"/>
      <c r="X916" s="30"/>
      <c r="Y916" s="30"/>
      <c r="Z916" s="30"/>
    </row>
    <row r="917" spans="1:26" ht="15.75" customHeight="1" x14ac:dyDescent="0.25">
      <c r="A917" s="30"/>
      <c r="B917" s="30"/>
      <c r="C917" s="30"/>
      <c r="D917" s="30"/>
      <c r="E917" s="30"/>
      <c r="F917" s="30"/>
      <c r="G917" s="30"/>
      <c r="H917" s="30"/>
      <c r="I917" s="30"/>
      <c r="J917" s="30"/>
      <c r="K917" s="30"/>
      <c r="L917" s="30"/>
      <c r="M917" s="30"/>
      <c r="N917" s="30"/>
      <c r="O917" s="30"/>
      <c r="P917" s="30"/>
      <c r="Q917" s="30"/>
      <c r="R917" s="30"/>
      <c r="S917" s="30"/>
      <c r="T917" s="30"/>
      <c r="U917" s="30"/>
      <c r="V917" s="30"/>
      <c r="W917" s="30"/>
      <c r="X917" s="30"/>
      <c r="Y917" s="30"/>
      <c r="Z917" s="30"/>
    </row>
    <row r="918" spans="1:26" ht="15.75" customHeight="1" x14ac:dyDescent="0.25">
      <c r="A918" s="30"/>
      <c r="B918" s="30"/>
      <c r="C918" s="30"/>
      <c r="D918" s="30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30"/>
      <c r="P918" s="30"/>
      <c r="Q918" s="30"/>
      <c r="R918" s="30"/>
      <c r="S918" s="30"/>
      <c r="T918" s="30"/>
      <c r="U918" s="30"/>
      <c r="V918" s="30"/>
      <c r="W918" s="30"/>
      <c r="X918" s="30"/>
      <c r="Y918" s="30"/>
      <c r="Z918" s="30"/>
    </row>
    <row r="919" spans="1:26" ht="15.75" customHeight="1" x14ac:dyDescent="0.25">
      <c r="A919" s="30"/>
      <c r="B919" s="30"/>
      <c r="C919" s="30"/>
      <c r="D919" s="30"/>
      <c r="E919" s="30"/>
      <c r="F919" s="30"/>
      <c r="G919" s="30"/>
      <c r="H919" s="30"/>
      <c r="I919" s="30"/>
      <c r="J919" s="30"/>
      <c r="K919" s="30"/>
      <c r="L919" s="30"/>
      <c r="M919" s="30"/>
      <c r="N919" s="30"/>
      <c r="O919" s="30"/>
      <c r="P919" s="30"/>
      <c r="Q919" s="30"/>
      <c r="R919" s="30"/>
      <c r="S919" s="30"/>
      <c r="T919" s="30"/>
      <c r="U919" s="30"/>
      <c r="V919" s="30"/>
      <c r="W919" s="30"/>
      <c r="X919" s="30"/>
      <c r="Y919" s="30"/>
      <c r="Z919" s="30"/>
    </row>
    <row r="920" spans="1:26" ht="15.75" customHeight="1" x14ac:dyDescent="0.25">
      <c r="A920" s="30"/>
      <c r="B920" s="30"/>
      <c r="C920" s="30"/>
      <c r="D920" s="30"/>
      <c r="E920" s="30"/>
      <c r="F920" s="30"/>
      <c r="G920" s="30"/>
      <c r="H920" s="30"/>
      <c r="I920" s="30"/>
      <c r="J920" s="30"/>
      <c r="K920" s="30"/>
      <c r="L920" s="30"/>
      <c r="M920" s="30"/>
      <c r="N920" s="30"/>
      <c r="O920" s="30"/>
      <c r="P920" s="30"/>
      <c r="Q920" s="30"/>
      <c r="R920" s="30"/>
      <c r="S920" s="30"/>
      <c r="T920" s="30"/>
      <c r="U920" s="30"/>
      <c r="V920" s="30"/>
      <c r="W920" s="30"/>
      <c r="X920" s="30"/>
      <c r="Y920" s="30"/>
      <c r="Z920" s="30"/>
    </row>
    <row r="921" spans="1:26" ht="15.75" customHeight="1" x14ac:dyDescent="0.25">
      <c r="A921" s="30"/>
      <c r="B921" s="30"/>
      <c r="C921" s="30"/>
      <c r="D921" s="30"/>
      <c r="E921" s="30"/>
      <c r="F921" s="30"/>
      <c r="G921" s="30"/>
      <c r="H921" s="30"/>
      <c r="I921" s="30"/>
      <c r="J921" s="30"/>
      <c r="K921" s="30"/>
      <c r="L921" s="30"/>
      <c r="M921" s="30"/>
      <c r="N921" s="30"/>
      <c r="O921" s="30"/>
      <c r="P921" s="30"/>
      <c r="Q921" s="30"/>
      <c r="R921" s="30"/>
      <c r="S921" s="30"/>
      <c r="T921" s="30"/>
      <c r="U921" s="30"/>
      <c r="V921" s="30"/>
      <c r="W921" s="30"/>
      <c r="X921" s="30"/>
      <c r="Y921" s="30"/>
      <c r="Z921" s="30"/>
    </row>
    <row r="922" spans="1:26" ht="15.75" customHeight="1" x14ac:dyDescent="0.25">
      <c r="A922" s="30"/>
      <c r="B922" s="30"/>
      <c r="C922" s="30"/>
      <c r="D922" s="30"/>
      <c r="E922" s="30"/>
      <c r="F922" s="30"/>
      <c r="G922" s="30"/>
      <c r="H922" s="30"/>
      <c r="I922" s="30"/>
      <c r="J922" s="30"/>
      <c r="K922" s="30"/>
      <c r="L922" s="30"/>
      <c r="M922" s="30"/>
      <c r="N922" s="30"/>
      <c r="O922" s="30"/>
      <c r="P922" s="30"/>
      <c r="Q922" s="30"/>
      <c r="R922" s="30"/>
      <c r="S922" s="30"/>
      <c r="T922" s="30"/>
      <c r="U922" s="30"/>
      <c r="V922" s="30"/>
      <c r="W922" s="30"/>
      <c r="X922" s="30"/>
      <c r="Y922" s="30"/>
      <c r="Z922" s="30"/>
    </row>
    <row r="923" spans="1:26" ht="15.75" customHeight="1" x14ac:dyDescent="0.25">
      <c r="A923" s="30"/>
      <c r="B923" s="30"/>
      <c r="C923" s="30"/>
      <c r="D923" s="30"/>
      <c r="E923" s="30"/>
      <c r="F923" s="30"/>
      <c r="G923" s="30"/>
      <c r="H923" s="30"/>
      <c r="I923" s="30"/>
      <c r="J923" s="30"/>
      <c r="K923" s="30"/>
      <c r="L923" s="30"/>
      <c r="M923" s="30"/>
      <c r="N923" s="30"/>
      <c r="O923" s="30"/>
      <c r="P923" s="30"/>
      <c r="Q923" s="30"/>
      <c r="R923" s="30"/>
      <c r="S923" s="30"/>
      <c r="T923" s="30"/>
      <c r="U923" s="30"/>
      <c r="V923" s="30"/>
      <c r="W923" s="30"/>
      <c r="X923" s="30"/>
      <c r="Y923" s="30"/>
      <c r="Z923" s="30"/>
    </row>
    <row r="924" spans="1:26" ht="15.75" customHeight="1" x14ac:dyDescent="0.25">
      <c r="A924" s="30"/>
      <c r="B924" s="30"/>
      <c r="C924" s="30"/>
      <c r="D924" s="30"/>
      <c r="E924" s="30"/>
      <c r="F924" s="30"/>
      <c r="G924" s="30"/>
      <c r="H924" s="30"/>
      <c r="I924" s="30"/>
      <c r="J924" s="30"/>
      <c r="K924" s="30"/>
      <c r="L924" s="30"/>
      <c r="M924" s="30"/>
      <c r="N924" s="30"/>
      <c r="O924" s="30"/>
      <c r="P924" s="30"/>
      <c r="Q924" s="30"/>
      <c r="R924" s="30"/>
      <c r="S924" s="30"/>
      <c r="T924" s="30"/>
      <c r="U924" s="30"/>
      <c r="V924" s="30"/>
      <c r="W924" s="30"/>
      <c r="X924" s="30"/>
      <c r="Y924" s="30"/>
      <c r="Z924" s="30"/>
    </row>
    <row r="925" spans="1:26" ht="15.75" customHeight="1" x14ac:dyDescent="0.25">
      <c r="A925" s="30"/>
      <c r="B925" s="30"/>
      <c r="C925" s="30"/>
      <c r="D925" s="30"/>
      <c r="E925" s="30"/>
      <c r="F925" s="30"/>
      <c r="G925" s="30"/>
      <c r="H925" s="30"/>
      <c r="I925" s="30"/>
      <c r="J925" s="30"/>
      <c r="K925" s="30"/>
      <c r="L925" s="30"/>
      <c r="M925" s="30"/>
      <c r="N925" s="30"/>
      <c r="O925" s="30"/>
      <c r="P925" s="30"/>
      <c r="Q925" s="30"/>
      <c r="R925" s="30"/>
      <c r="S925" s="30"/>
      <c r="T925" s="30"/>
      <c r="U925" s="30"/>
      <c r="V925" s="30"/>
      <c r="W925" s="30"/>
      <c r="X925" s="30"/>
      <c r="Y925" s="30"/>
      <c r="Z925" s="30"/>
    </row>
    <row r="926" spans="1:26" ht="15.75" customHeight="1" x14ac:dyDescent="0.25">
      <c r="A926" s="30"/>
      <c r="B926" s="30"/>
      <c r="C926" s="30"/>
      <c r="D926" s="30"/>
      <c r="E926" s="30"/>
      <c r="F926" s="30"/>
      <c r="G926" s="30"/>
      <c r="H926" s="30"/>
      <c r="I926" s="30"/>
      <c r="J926" s="30"/>
      <c r="K926" s="30"/>
      <c r="L926" s="30"/>
      <c r="M926" s="30"/>
      <c r="N926" s="30"/>
      <c r="O926" s="30"/>
      <c r="P926" s="30"/>
      <c r="Q926" s="30"/>
      <c r="R926" s="30"/>
      <c r="S926" s="30"/>
      <c r="T926" s="30"/>
      <c r="U926" s="30"/>
      <c r="V926" s="30"/>
      <c r="W926" s="30"/>
      <c r="X926" s="30"/>
      <c r="Y926" s="30"/>
      <c r="Z926" s="30"/>
    </row>
    <row r="927" spans="1:26" ht="15.75" customHeight="1" x14ac:dyDescent="0.25">
      <c r="A927" s="30"/>
      <c r="B927" s="30"/>
      <c r="C927" s="30"/>
      <c r="D927" s="30"/>
      <c r="E927" s="30"/>
      <c r="F927" s="30"/>
      <c r="G927" s="30"/>
      <c r="H927" s="30"/>
      <c r="I927" s="30"/>
      <c r="J927" s="30"/>
      <c r="K927" s="30"/>
      <c r="L927" s="30"/>
      <c r="M927" s="30"/>
      <c r="N927" s="30"/>
      <c r="O927" s="30"/>
      <c r="P927" s="30"/>
      <c r="Q927" s="30"/>
      <c r="R927" s="30"/>
      <c r="S927" s="30"/>
      <c r="T927" s="30"/>
      <c r="U927" s="30"/>
      <c r="V927" s="30"/>
      <c r="W927" s="30"/>
      <c r="X927" s="30"/>
      <c r="Y927" s="30"/>
      <c r="Z927" s="30"/>
    </row>
    <row r="928" spans="1:26" ht="15.75" customHeight="1" x14ac:dyDescent="0.25">
      <c r="A928" s="30"/>
      <c r="B928" s="30"/>
      <c r="C928" s="30"/>
      <c r="D928" s="30"/>
      <c r="E928" s="30"/>
      <c r="F928" s="30"/>
      <c r="G928" s="30"/>
      <c r="H928" s="30"/>
      <c r="I928" s="30"/>
      <c r="J928" s="30"/>
      <c r="K928" s="30"/>
      <c r="L928" s="30"/>
      <c r="M928" s="30"/>
      <c r="N928" s="30"/>
      <c r="O928" s="30"/>
      <c r="P928" s="30"/>
      <c r="Q928" s="30"/>
      <c r="R928" s="30"/>
      <c r="S928" s="30"/>
      <c r="T928" s="30"/>
      <c r="U928" s="30"/>
      <c r="V928" s="30"/>
      <c r="W928" s="30"/>
      <c r="X928" s="30"/>
      <c r="Y928" s="30"/>
      <c r="Z928" s="30"/>
    </row>
    <row r="929" spans="1:26" ht="15.75" customHeight="1" x14ac:dyDescent="0.25">
      <c r="A929" s="30"/>
      <c r="B929" s="30"/>
      <c r="C929" s="30"/>
      <c r="D929" s="30"/>
      <c r="E929" s="30"/>
      <c r="F929" s="30"/>
      <c r="G929" s="30"/>
      <c r="H929" s="30"/>
      <c r="I929" s="30"/>
      <c r="J929" s="30"/>
      <c r="K929" s="30"/>
      <c r="L929" s="30"/>
      <c r="M929" s="30"/>
      <c r="N929" s="30"/>
      <c r="O929" s="30"/>
      <c r="P929" s="30"/>
      <c r="Q929" s="30"/>
      <c r="R929" s="30"/>
      <c r="S929" s="30"/>
      <c r="T929" s="30"/>
      <c r="U929" s="30"/>
      <c r="V929" s="30"/>
      <c r="W929" s="30"/>
      <c r="X929" s="30"/>
      <c r="Y929" s="30"/>
      <c r="Z929" s="30"/>
    </row>
    <row r="930" spans="1:26" ht="15.75" customHeight="1" x14ac:dyDescent="0.25">
      <c r="A930" s="30"/>
      <c r="B930" s="30"/>
      <c r="C930" s="30"/>
      <c r="D930" s="30"/>
      <c r="E930" s="30"/>
      <c r="F930" s="30"/>
      <c r="G930" s="30"/>
      <c r="H930" s="30"/>
      <c r="I930" s="30"/>
      <c r="J930" s="30"/>
      <c r="K930" s="30"/>
      <c r="L930" s="30"/>
      <c r="M930" s="30"/>
      <c r="N930" s="30"/>
      <c r="O930" s="30"/>
      <c r="P930" s="30"/>
      <c r="Q930" s="30"/>
      <c r="R930" s="30"/>
      <c r="S930" s="30"/>
      <c r="T930" s="30"/>
      <c r="U930" s="30"/>
      <c r="V930" s="30"/>
      <c r="W930" s="30"/>
      <c r="X930" s="30"/>
      <c r="Y930" s="30"/>
      <c r="Z930" s="30"/>
    </row>
    <row r="931" spans="1:26" ht="15.75" customHeight="1" x14ac:dyDescent="0.25">
      <c r="A931" s="30"/>
      <c r="B931" s="30"/>
      <c r="C931" s="30"/>
      <c r="D931" s="30"/>
      <c r="E931" s="30"/>
      <c r="F931" s="30"/>
      <c r="G931" s="30"/>
      <c r="H931" s="30"/>
      <c r="I931" s="30"/>
      <c r="J931" s="30"/>
      <c r="K931" s="30"/>
      <c r="L931" s="30"/>
      <c r="M931" s="30"/>
      <c r="N931" s="30"/>
      <c r="O931" s="30"/>
      <c r="P931" s="30"/>
      <c r="Q931" s="30"/>
      <c r="R931" s="30"/>
      <c r="S931" s="30"/>
      <c r="T931" s="30"/>
      <c r="U931" s="30"/>
      <c r="V931" s="30"/>
      <c r="W931" s="30"/>
      <c r="X931" s="30"/>
      <c r="Y931" s="30"/>
      <c r="Z931" s="30"/>
    </row>
    <row r="932" spans="1:26" ht="15.75" customHeight="1" x14ac:dyDescent="0.25">
      <c r="A932" s="30"/>
      <c r="B932" s="30"/>
      <c r="C932" s="30"/>
      <c r="D932" s="30"/>
      <c r="E932" s="30"/>
      <c r="F932" s="30"/>
      <c r="G932" s="30"/>
      <c r="H932" s="30"/>
      <c r="I932" s="30"/>
      <c r="J932" s="30"/>
      <c r="K932" s="30"/>
      <c r="L932" s="30"/>
      <c r="M932" s="30"/>
      <c r="N932" s="30"/>
      <c r="O932" s="30"/>
      <c r="P932" s="30"/>
      <c r="Q932" s="30"/>
      <c r="R932" s="30"/>
      <c r="S932" s="30"/>
      <c r="T932" s="30"/>
      <c r="U932" s="30"/>
      <c r="V932" s="30"/>
      <c r="W932" s="30"/>
      <c r="X932" s="30"/>
      <c r="Y932" s="30"/>
      <c r="Z932" s="30"/>
    </row>
    <row r="933" spans="1:26" ht="15.75" customHeight="1" x14ac:dyDescent="0.25">
      <c r="A933" s="30"/>
      <c r="B933" s="30"/>
      <c r="C933" s="30"/>
      <c r="D933" s="30"/>
      <c r="E933" s="30"/>
      <c r="F933" s="30"/>
      <c r="G933" s="30"/>
      <c r="H933" s="30"/>
      <c r="I933" s="30"/>
      <c r="J933" s="30"/>
      <c r="K933" s="30"/>
      <c r="L933" s="30"/>
      <c r="M933" s="30"/>
      <c r="N933" s="30"/>
      <c r="O933" s="30"/>
      <c r="P933" s="30"/>
      <c r="Q933" s="30"/>
      <c r="R933" s="30"/>
      <c r="S933" s="30"/>
      <c r="T933" s="30"/>
      <c r="U933" s="30"/>
      <c r="V933" s="30"/>
      <c r="W933" s="30"/>
      <c r="X933" s="30"/>
      <c r="Y933" s="30"/>
      <c r="Z933" s="30"/>
    </row>
    <row r="934" spans="1:26" ht="15.75" customHeight="1" x14ac:dyDescent="0.25">
      <c r="A934" s="30"/>
      <c r="B934" s="30"/>
      <c r="C934" s="30"/>
      <c r="D934" s="30"/>
      <c r="E934" s="30"/>
      <c r="F934" s="30"/>
      <c r="G934" s="30"/>
      <c r="H934" s="30"/>
      <c r="I934" s="30"/>
      <c r="J934" s="30"/>
      <c r="K934" s="30"/>
      <c r="L934" s="30"/>
      <c r="M934" s="30"/>
      <c r="N934" s="30"/>
      <c r="O934" s="30"/>
      <c r="P934" s="30"/>
      <c r="Q934" s="30"/>
      <c r="R934" s="30"/>
      <c r="S934" s="30"/>
      <c r="T934" s="30"/>
      <c r="U934" s="30"/>
      <c r="V934" s="30"/>
      <c r="W934" s="30"/>
      <c r="X934" s="30"/>
      <c r="Y934" s="30"/>
      <c r="Z934" s="30"/>
    </row>
    <row r="935" spans="1:26" ht="15.75" customHeight="1" x14ac:dyDescent="0.25">
      <c r="A935" s="30"/>
      <c r="B935" s="30"/>
      <c r="C935" s="30"/>
      <c r="D935" s="30"/>
      <c r="E935" s="30"/>
      <c r="F935" s="30"/>
      <c r="G935" s="30"/>
      <c r="H935" s="30"/>
      <c r="I935" s="30"/>
      <c r="J935" s="30"/>
      <c r="K935" s="30"/>
      <c r="L935" s="30"/>
      <c r="M935" s="30"/>
      <c r="N935" s="30"/>
      <c r="O935" s="30"/>
      <c r="P935" s="30"/>
      <c r="Q935" s="30"/>
      <c r="R935" s="30"/>
      <c r="S935" s="30"/>
      <c r="T935" s="30"/>
      <c r="U935" s="30"/>
      <c r="V935" s="30"/>
      <c r="W935" s="30"/>
      <c r="X935" s="30"/>
      <c r="Y935" s="30"/>
      <c r="Z935" s="30"/>
    </row>
    <row r="936" spans="1:26" ht="15.75" customHeight="1" x14ac:dyDescent="0.25">
      <c r="A936" s="30"/>
      <c r="B936" s="30"/>
      <c r="C936" s="30"/>
      <c r="D936" s="30"/>
      <c r="E936" s="30"/>
      <c r="F936" s="30"/>
      <c r="G936" s="30"/>
      <c r="H936" s="30"/>
      <c r="I936" s="30"/>
      <c r="J936" s="30"/>
      <c r="K936" s="30"/>
      <c r="L936" s="30"/>
      <c r="M936" s="30"/>
      <c r="N936" s="30"/>
      <c r="O936" s="30"/>
      <c r="P936" s="30"/>
      <c r="Q936" s="30"/>
      <c r="R936" s="30"/>
      <c r="S936" s="30"/>
      <c r="T936" s="30"/>
      <c r="U936" s="30"/>
      <c r="V936" s="30"/>
      <c r="W936" s="30"/>
      <c r="X936" s="30"/>
      <c r="Y936" s="30"/>
      <c r="Z936" s="30"/>
    </row>
    <row r="937" spans="1:26" ht="15.75" customHeight="1" x14ac:dyDescent="0.25">
      <c r="A937" s="30"/>
      <c r="B937" s="30"/>
      <c r="C937" s="30"/>
      <c r="D937" s="30"/>
      <c r="E937" s="30"/>
      <c r="F937" s="30"/>
      <c r="G937" s="30"/>
      <c r="H937" s="30"/>
      <c r="I937" s="30"/>
      <c r="J937" s="30"/>
      <c r="K937" s="30"/>
      <c r="L937" s="30"/>
      <c r="M937" s="30"/>
      <c r="N937" s="30"/>
      <c r="O937" s="30"/>
      <c r="P937" s="30"/>
      <c r="Q937" s="30"/>
      <c r="R937" s="30"/>
      <c r="S937" s="30"/>
      <c r="T937" s="30"/>
      <c r="U937" s="30"/>
      <c r="V937" s="30"/>
      <c r="W937" s="30"/>
      <c r="X937" s="30"/>
      <c r="Y937" s="30"/>
      <c r="Z937" s="30"/>
    </row>
    <row r="938" spans="1:26" ht="15.75" customHeight="1" x14ac:dyDescent="0.25">
      <c r="A938" s="30"/>
      <c r="B938" s="30"/>
      <c r="C938" s="30"/>
      <c r="D938" s="30"/>
      <c r="E938" s="30"/>
      <c r="F938" s="30"/>
      <c r="G938" s="30"/>
      <c r="H938" s="30"/>
      <c r="I938" s="30"/>
      <c r="J938" s="30"/>
      <c r="K938" s="30"/>
      <c r="L938" s="30"/>
      <c r="M938" s="30"/>
      <c r="N938" s="30"/>
      <c r="O938" s="30"/>
      <c r="P938" s="30"/>
      <c r="Q938" s="30"/>
      <c r="R938" s="30"/>
      <c r="S938" s="30"/>
      <c r="T938" s="30"/>
      <c r="U938" s="30"/>
      <c r="V938" s="30"/>
      <c r="W938" s="30"/>
      <c r="X938" s="30"/>
      <c r="Y938" s="30"/>
      <c r="Z938" s="30"/>
    </row>
    <row r="939" spans="1:26" ht="15.75" customHeight="1" x14ac:dyDescent="0.25">
      <c r="A939" s="30"/>
      <c r="B939" s="30"/>
      <c r="C939" s="30"/>
      <c r="D939" s="30"/>
      <c r="E939" s="30"/>
      <c r="F939" s="30"/>
      <c r="G939" s="30"/>
      <c r="H939" s="30"/>
      <c r="I939" s="30"/>
      <c r="J939" s="30"/>
      <c r="K939" s="30"/>
      <c r="L939" s="30"/>
      <c r="M939" s="30"/>
      <c r="N939" s="30"/>
      <c r="O939" s="30"/>
      <c r="P939" s="30"/>
      <c r="Q939" s="30"/>
      <c r="R939" s="30"/>
      <c r="S939" s="30"/>
      <c r="T939" s="30"/>
      <c r="U939" s="30"/>
      <c r="V939" s="30"/>
      <c r="W939" s="30"/>
      <c r="X939" s="30"/>
      <c r="Y939" s="30"/>
      <c r="Z939" s="30"/>
    </row>
    <row r="940" spans="1:26" ht="15.75" customHeight="1" x14ac:dyDescent="0.25">
      <c r="A940" s="30"/>
      <c r="B940" s="30"/>
      <c r="C940" s="30"/>
      <c r="D940" s="30"/>
      <c r="E940" s="30"/>
      <c r="F940" s="30"/>
      <c r="G940" s="30"/>
      <c r="H940" s="30"/>
      <c r="I940" s="30"/>
      <c r="J940" s="30"/>
      <c r="K940" s="30"/>
      <c r="L940" s="30"/>
      <c r="M940" s="30"/>
      <c r="N940" s="30"/>
      <c r="O940" s="30"/>
      <c r="P940" s="30"/>
      <c r="Q940" s="30"/>
      <c r="R940" s="30"/>
      <c r="S940" s="30"/>
      <c r="T940" s="30"/>
      <c r="U940" s="30"/>
      <c r="V940" s="30"/>
      <c r="W940" s="30"/>
      <c r="X940" s="30"/>
      <c r="Y940" s="30"/>
      <c r="Z940" s="30"/>
    </row>
    <row r="941" spans="1:26" ht="15.75" customHeight="1" x14ac:dyDescent="0.25">
      <c r="A941" s="30"/>
      <c r="B941" s="30"/>
      <c r="C941" s="30"/>
      <c r="D941" s="30"/>
      <c r="E941" s="30"/>
      <c r="F941" s="30"/>
      <c r="G941" s="30"/>
      <c r="H941" s="30"/>
      <c r="I941" s="30"/>
      <c r="J941" s="30"/>
      <c r="K941" s="30"/>
      <c r="L941" s="30"/>
      <c r="M941" s="30"/>
      <c r="N941" s="30"/>
      <c r="O941" s="30"/>
      <c r="P941" s="30"/>
      <c r="Q941" s="30"/>
      <c r="R941" s="30"/>
      <c r="S941" s="30"/>
      <c r="T941" s="30"/>
      <c r="U941" s="30"/>
      <c r="V941" s="30"/>
      <c r="W941" s="30"/>
      <c r="X941" s="30"/>
      <c r="Y941" s="30"/>
      <c r="Z941" s="30"/>
    </row>
    <row r="942" spans="1:26" ht="15.75" customHeight="1" x14ac:dyDescent="0.25">
      <c r="A942" s="30"/>
      <c r="B942" s="30"/>
      <c r="C942" s="30"/>
      <c r="D942" s="30"/>
      <c r="E942" s="30"/>
      <c r="F942" s="30"/>
      <c r="G942" s="30"/>
      <c r="H942" s="30"/>
      <c r="I942" s="30"/>
      <c r="J942" s="30"/>
      <c r="K942" s="30"/>
      <c r="L942" s="30"/>
      <c r="M942" s="30"/>
      <c r="N942" s="30"/>
      <c r="O942" s="30"/>
      <c r="P942" s="30"/>
      <c r="Q942" s="30"/>
      <c r="R942" s="30"/>
      <c r="S942" s="30"/>
      <c r="T942" s="30"/>
      <c r="U942" s="30"/>
      <c r="V942" s="30"/>
      <c r="W942" s="30"/>
      <c r="X942" s="30"/>
      <c r="Y942" s="30"/>
      <c r="Z942" s="30"/>
    </row>
    <row r="943" spans="1:26" ht="15.75" customHeight="1" x14ac:dyDescent="0.25">
      <c r="A943" s="30"/>
      <c r="B943" s="30"/>
      <c r="C943" s="30"/>
      <c r="D943" s="30"/>
      <c r="E943" s="30"/>
      <c r="F943" s="30"/>
      <c r="G943" s="30"/>
      <c r="H943" s="30"/>
      <c r="I943" s="30"/>
      <c r="J943" s="30"/>
      <c r="K943" s="30"/>
      <c r="L943" s="30"/>
      <c r="M943" s="30"/>
      <c r="N943" s="30"/>
      <c r="O943" s="30"/>
      <c r="P943" s="30"/>
      <c r="Q943" s="30"/>
      <c r="R943" s="30"/>
      <c r="S943" s="30"/>
      <c r="T943" s="30"/>
      <c r="U943" s="30"/>
      <c r="V943" s="30"/>
      <c r="W943" s="30"/>
      <c r="X943" s="30"/>
      <c r="Y943" s="30"/>
      <c r="Z943" s="30"/>
    </row>
    <row r="944" spans="1:26" ht="15.75" customHeight="1" x14ac:dyDescent="0.25">
      <c r="A944" s="30"/>
      <c r="B944" s="30"/>
      <c r="C944" s="30"/>
      <c r="D944" s="30"/>
      <c r="E944" s="30"/>
      <c r="F944" s="30"/>
      <c r="G944" s="30"/>
      <c r="H944" s="30"/>
      <c r="I944" s="30"/>
      <c r="J944" s="30"/>
      <c r="K944" s="30"/>
      <c r="L944" s="30"/>
      <c r="M944" s="30"/>
      <c r="N944" s="30"/>
      <c r="O944" s="30"/>
      <c r="P944" s="30"/>
      <c r="Q944" s="30"/>
      <c r="R944" s="30"/>
      <c r="S944" s="30"/>
      <c r="T944" s="30"/>
      <c r="U944" s="30"/>
      <c r="V944" s="30"/>
      <c r="W944" s="30"/>
      <c r="X944" s="30"/>
      <c r="Y944" s="30"/>
      <c r="Z944" s="30"/>
    </row>
    <row r="945" spans="1:26" ht="15.75" customHeight="1" x14ac:dyDescent="0.25">
      <c r="A945" s="30"/>
      <c r="B945" s="30"/>
      <c r="C945" s="30"/>
      <c r="D945" s="30"/>
      <c r="E945" s="30"/>
      <c r="F945" s="30"/>
      <c r="G945" s="30"/>
      <c r="H945" s="30"/>
      <c r="I945" s="30"/>
      <c r="J945" s="30"/>
      <c r="K945" s="30"/>
      <c r="L945" s="30"/>
      <c r="M945" s="30"/>
      <c r="N945" s="30"/>
      <c r="O945" s="30"/>
      <c r="P945" s="30"/>
      <c r="Q945" s="30"/>
      <c r="R945" s="30"/>
      <c r="S945" s="30"/>
      <c r="T945" s="30"/>
      <c r="U945" s="30"/>
      <c r="V945" s="30"/>
      <c r="W945" s="30"/>
      <c r="X945" s="30"/>
      <c r="Y945" s="30"/>
      <c r="Z945" s="30"/>
    </row>
    <row r="946" spans="1:26" ht="15.75" customHeight="1" x14ac:dyDescent="0.25">
      <c r="A946" s="30"/>
      <c r="B946" s="30"/>
      <c r="C946" s="30"/>
      <c r="D946" s="30"/>
      <c r="E946" s="30"/>
      <c r="F946" s="30"/>
      <c r="G946" s="30"/>
      <c r="H946" s="30"/>
      <c r="I946" s="30"/>
      <c r="J946" s="30"/>
      <c r="K946" s="30"/>
      <c r="L946" s="30"/>
      <c r="M946" s="30"/>
      <c r="N946" s="30"/>
      <c r="O946" s="30"/>
      <c r="P946" s="30"/>
      <c r="Q946" s="30"/>
      <c r="R946" s="30"/>
      <c r="S946" s="30"/>
      <c r="T946" s="30"/>
      <c r="U946" s="30"/>
      <c r="V946" s="30"/>
      <c r="W946" s="30"/>
      <c r="X946" s="30"/>
      <c r="Y946" s="30"/>
      <c r="Z946" s="30"/>
    </row>
    <row r="947" spans="1:26" ht="15.75" customHeight="1" x14ac:dyDescent="0.25">
      <c r="A947" s="30"/>
      <c r="B947" s="30"/>
      <c r="C947" s="30"/>
      <c r="D947" s="30"/>
      <c r="E947" s="30"/>
      <c r="F947" s="30"/>
      <c r="G947" s="30"/>
      <c r="H947" s="30"/>
      <c r="I947" s="30"/>
      <c r="J947" s="30"/>
      <c r="K947" s="30"/>
      <c r="L947" s="30"/>
      <c r="M947" s="30"/>
      <c r="N947" s="30"/>
      <c r="O947" s="30"/>
      <c r="P947" s="30"/>
      <c r="Q947" s="30"/>
      <c r="R947" s="30"/>
      <c r="S947" s="30"/>
      <c r="T947" s="30"/>
      <c r="U947" s="30"/>
      <c r="V947" s="30"/>
      <c r="W947" s="30"/>
      <c r="X947" s="30"/>
      <c r="Y947" s="30"/>
      <c r="Z947" s="30"/>
    </row>
    <row r="948" spans="1:26" ht="15.75" customHeight="1" x14ac:dyDescent="0.25">
      <c r="A948" s="30"/>
      <c r="B948" s="30"/>
      <c r="C948" s="30"/>
      <c r="D948" s="30"/>
      <c r="E948" s="30"/>
      <c r="F948" s="30"/>
      <c r="G948" s="30"/>
      <c r="H948" s="30"/>
      <c r="I948" s="30"/>
      <c r="J948" s="30"/>
      <c r="K948" s="30"/>
      <c r="L948" s="30"/>
      <c r="M948" s="30"/>
      <c r="N948" s="30"/>
      <c r="O948" s="30"/>
      <c r="P948" s="30"/>
      <c r="Q948" s="30"/>
      <c r="R948" s="30"/>
      <c r="S948" s="30"/>
      <c r="T948" s="30"/>
      <c r="U948" s="30"/>
      <c r="V948" s="30"/>
      <c r="W948" s="30"/>
      <c r="X948" s="30"/>
      <c r="Y948" s="30"/>
      <c r="Z948" s="30"/>
    </row>
    <row r="949" spans="1:26" ht="15.75" customHeight="1" x14ac:dyDescent="0.25">
      <c r="A949" s="30"/>
      <c r="B949" s="30"/>
      <c r="C949" s="30"/>
      <c r="D949" s="30"/>
      <c r="E949" s="30"/>
      <c r="F949" s="30"/>
      <c r="G949" s="30"/>
      <c r="H949" s="30"/>
      <c r="I949" s="30"/>
      <c r="J949" s="30"/>
      <c r="K949" s="30"/>
      <c r="L949" s="30"/>
      <c r="M949" s="30"/>
      <c r="N949" s="30"/>
      <c r="O949" s="30"/>
      <c r="P949" s="30"/>
      <c r="Q949" s="30"/>
      <c r="R949" s="30"/>
      <c r="S949" s="30"/>
      <c r="T949" s="30"/>
      <c r="U949" s="30"/>
      <c r="V949" s="30"/>
      <c r="W949" s="30"/>
      <c r="X949" s="30"/>
      <c r="Y949" s="30"/>
      <c r="Z949" s="30"/>
    </row>
    <row r="950" spans="1:26" ht="15.75" customHeight="1" x14ac:dyDescent="0.25">
      <c r="A950" s="30"/>
      <c r="B950" s="30"/>
      <c r="C950" s="30"/>
      <c r="D950" s="30"/>
      <c r="E950" s="30"/>
      <c r="F950" s="30"/>
      <c r="G950" s="30"/>
      <c r="H950" s="30"/>
      <c r="I950" s="30"/>
      <c r="J950" s="30"/>
      <c r="K950" s="30"/>
      <c r="L950" s="30"/>
      <c r="M950" s="30"/>
      <c r="N950" s="30"/>
      <c r="O950" s="30"/>
      <c r="P950" s="30"/>
      <c r="Q950" s="30"/>
      <c r="R950" s="30"/>
      <c r="S950" s="30"/>
      <c r="T950" s="30"/>
      <c r="U950" s="30"/>
      <c r="V950" s="30"/>
      <c r="W950" s="30"/>
      <c r="X950" s="30"/>
      <c r="Y950" s="30"/>
      <c r="Z950" s="30"/>
    </row>
    <row r="951" spans="1:26" ht="15.75" customHeight="1" x14ac:dyDescent="0.25">
      <c r="A951" s="30"/>
      <c r="B951" s="30"/>
      <c r="C951" s="30"/>
      <c r="D951" s="30"/>
      <c r="E951" s="30"/>
      <c r="F951" s="30"/>
      <c r="G951" s="30"/>
      <c r="H951" s="30"/>
      <c r="I951" s="30"/>
      <c r="J951" s="30"/>
      <c r="K951" s="30"/>
      <c r="L951" s="30"/>
      <c r="M951" s="30"/>
      <c r="N951" s="30"/>
      <c r="O951" s="30"/>
      <c r="P951" s="30"/>
      <c r="Q951" s="30"/>
      <c r="R951" s="30"/>
      <c r="S951" s="30"/>
      <c r="T951" s="30"/>
      <c r="U951" s="30"/>
      <c r="V951" s="30"/>
      <c r="W951" s="30"/>
      <c r="X951" s="30"/>
      <c r="Y951" s="30"/>
      <c r="Z951" s="30"/>
    </row>
    <row r="952" spans="1:26" ht="15.75" customHeight="1" x14ac:dyDescent="0.25">
      <c r="A952" s="30"/>
      <c r="B952" s="30"/>
      <c r="C952" s="30"/>
      <c r="D952" s="30"/>
      <c r="E952" s="30"/>
      <c r="F952" s="30"/>
      <c r="G952" s="30"/>
      <c r="H952" s="30"/>
      <c r="I952" s="30"/>
      <c r="J952" s="30"/>
      <c r="K952" s="30"/>
      <c r="L952" s="30"/>
      <c r="M952" s="30"/>
      <c r="N952" s="30"/>
      <c r="O952" s="30"/>
      <c r="P952" s="30"/>
      <c r="Q952" s="30"/>
      <c r="R952" s="30"/>
      <c r="S952" s="30"/>
      <c r="T952" s="30"/>
      <c r="U952" s="30"/>
      <c r="V952" s="30"/>
      <c r="W952" s="30"/>
      <c r="X952" s="30"/>
      <c r="Y952" s="30"/>
      <c r="Z952" s="30"/>
    </row>
    <row r="953" spans="1:26" ht="15.75" customHeight="1" x14ac:dyDescent="0.25">
      <c r="A953" s="30"/>
      <c r="B953" s="30"/>
      <c r="C953" s="30"/>
      <c r="D953" s="30"/>
      <c r="E953" s="30"/>
      <c r="F953" s="30"/>
      <c r="G953" s="30"/>
      <c r="H953" s="30"/>
      <c r="I953" s="30"/>
      <c r="J953" s="30"/>
      <c r="K953" s="30"/>
      <c r="L953" s="30"/>
      <c r="M953" s="30"/>
      <c r="N953" s="30"/>
      <c r="O953" s="30"/>
      <c r="P953" s="30"/>
      <c r="Q953" s="30"/>
      <c r="R953" s="30"/>
      <c r="S953" s="30"/>
      <c r="T953" s="30"/>
      <c r="U953" s="30"/>
      <c r="V953" s="30"/>
      <c r="W953" s="30"/>
      <c r="X953" s="30"/>
      <c r="Y953" s="30"/>
      <c r="Z953" s="30"/>
    </row>
    <row r="954" spans="1:26" ht="15.75" customHeight="1" x14ac:dyDescent="0.25">
      <c r="A954" s="30"/>
      <c r="B954" s="30"/>
      <c r="C954" s="30"/>
      <c r="D954" s="30"/>
      <c r="E954" s="30"/>
      <c r="F954" s="30"/>
      <c r="G954" s="30"/>
      <c r="H954" s="30"/>
      <c r="I954" s="30"/>
      <c r="J954" s="30"/>
      <c r="K954" s="30"/>
      <c r="L954" s="30"/>
      <c r="M954" s="30"/>
      <c r="N954" s="30"/>
      <c r="O954" s="30"/>
      <c r="P954" s="30"/>
      <c r="Q954" s="30"/>
      <c r="R954" s="30"/>
      <c r="S954" s="30"/>
      <c r="T954" s="30"/>
      <c r="U954" s="30"/>
      <c r="V954" s="30"/>
      <c r="W954" s="30"/>
      <c r="X954" s="30"/>
      <c r="Y954" s="30"/>
      <c r="Z954" s="30"/>
    </row>
    <row r="955" spans="1:26" ht="15.75" customHeight="1" x14ac:dyDescent="0.25">
      <c r="A955" s="30"/>
      <c r="B955" s="30"/>
      <c r="C955" s="30"/>
      <c r="D955" s="30"/>
      <c r="E955" s="30"/>
      <c r="F955" s="30"/>
      <c r="G955" s="30"/>
      <c r="H955" s="30"/>
      <c r="I955" s="30"/>
      <c r="J955" s="30"/>
      <c r="K955" s="30"/>
      <c r="L955" s="30"/>
      <c r="M955" s="30"/>
      <c r="N955" s="30"/>
      <c r="O955" s="30"/>
      <c r="P955" s="30"/>
      <c r="Q955" s="30"/>
      <c r="R955" s="30"/>
      <c r="S955" s="30"/>
      <c r="T955" s="30"/>
      <c r="U955" s="30"/>
      <c r="V955" s="30"/>
      <c r="W955" s="30"/>
      <c r="X955" s="30"/>
      <c r="Y955" s="30"/>
      <c r="Z955" s="30"/>
    </row>
    <row r="956" spans="1:26" ht="15.75" customHeight="1" x14ac:dyDescent="0.25">
      <c r="A956" s="30"/>
      <c r="B956" s="30"/>
      <c r="C956" s="30"/>
      <c r="D956" s="30"/>
      <c r="E956" s="30"/>
      <c r="F956" s="30"/>
      <c r="G956" s="30"/>
      <c r="H956" s="30"/>
      <c r="I956" s="30"/>
      <c r="J956" s="30"/>
      <c r="K956" s="30"/>
      <c r="L956" s="30"/>
      <c r="M956" s="30"/>
      <c r="N956" s="30"/>
      <c r="O956" s="30"/>
      <c r="P956" s="30"/>
      <c r="Q956" s="30"/>
      <c r="R956" s="30"/>
      <c r="S956" s="30"/>
      <c r="T956" s="30"/>
      <c r="U956" s="30"/>
      <c r="V956" s="30"/>
      <c r="W956" s="30"/>
      <c r="X956" s="30"/>
      <c r="Y956" s="30"/>
      <c r="Z956" s="30"/>
    </row>
    <row r="957" spans="1:26" ht="15.75" customHeight="1" x14ac:dyDescent="0.25">
      <c r="A957" s="30"/>
      <c r="B957" s="30"/>
      <c r="C957" s="30"/>
      <c r="D957" s="30"/>
      <c r="E957" s="30"/>
      <c r="F957" s="30"/>
      <c r="G957" s="30"/>
      <c r="H957" s="30"/>
      <c r="I957" s="30"/>
      <c r="J957" s="30"/>
      <c r="K957" s="30"/>
      <c r="L957" s="30"/>
      <c r="M957" s="30"/>
      <c r="N957" s="30"/>
      <c r="O957" s="30"/>
      <c r="P957" s="30"/>
      <c r="Q957" s="30"/>
      <c r="R957" s="30"/>
      <c r="S957" s="30"/>
      <c r="T957" s="30"/>
      <c r="U957" s="30"/>
      <c r="V957" s="30"/>
      <c r="W957" s="30"/>
      <c r="X957" s="30"/>
      <c r="Y957" s="30"/>
      <c r="Z957" s="30"/>
    </row>
    <row r="958" spans="1:26" ht="15.75" customHeight="1" x14ac:dyDescent="0.25">
      <c r="A958" s="30"/>
      <c r="B958" s="30"/>
      <c r="C958" s="30"/>
      <c r="D958" s="30"/>
      <c r="E958" s="30"/>
      <c r="F958" s="30"/>
      <c r="G958" s="30"/>
      <c r="H958" s="30"/>
      <c r="I958" s="30"/>
      <c r="J958" s="30"/>
      <c r="K958" s="30"/>
      <c r="L958" s="30"/>
      <c r="M958" s="30"/>
      <c r="N958" s="30"/>
      <c r="O958" s="30"/>
      <c r="P958" s="30"/>
      <c r="Q958" s="30"/>
      <c r="R958" s="30"/>
      <c r="S958" s="30"/>
      <c r="T958" s="30"/>
      <c r="U958" s="30"/>
      <c r="V958" s="30"/>
      <c r="W958" s="30"/>
      <c r="X958" s="30"/>
      <c r="Y958" s="30"/>
      <c r="Z958" s="30"/>
    </row>
    <row r="959" spans="1:26" ht="15.75" customHeight="1" x14ac:dyDescent="0.25">
      <c r="A959" s="30"/>
      <c r="B959" s="30"/>
      <c r="C959" s="30"/>
      <c r="D959" s="30"/>
      <c r="E959" s="30"/>
      <c r="F959" s="30"/>
      <c r="G959" s="30"/>
      <c r="H959" s="30"/>
      <c r="I959" s="30"/>
      <c r="J959" s="30"/>
      <c r="K959" s="30"/>
      <c r="L959" s="30"/>
      <c r="M959" s="30"/>
      <c r="N959" s="30"/>
      <c r="O959" s="30"/>
      <c r="P959" s="30"/>
      <c r="Q959" s="30"/>
      <c r="R959" s="30"/>
      <c r="S959" s="30"/>
      <c r="T959" s="30"/>
      <c r="U959" s="30"/>
      <c r="V959" s="30"/>
      <c r="W959" s="30"/>
      <c r="X959" s="30"/>
      <c r="Y959" s="30"/>
      <c r="Z959" s="30"/>
    </row>
    <row r="960" spans="1:26" ht="15.75" customHeight="1" x14ac:dyDescent="0.25">
      <c r="A960" s="30"/>
      <c r="B960" s="30"/>
      <c r="C960" s="30"/>
      <c r="D960" s="30"/>
      <c r="E960" s="30"/>
      <c r="F960" s="30"/>
      <c r="G960" s="30"/>
      <c r="H960" s="30"/>
      <c r="I960" s="30"/>
      <c r="J960" s="30"/>
      <c r="K960" s="30"/>
      <c r="L960" s="30"/>
      <c r="M960" s="30"/>
      <c r="N960" s="30"/>
      <c r="O960" s="30"/>
      <c r="P960" s="30"/>
      <c r="Q960" s="30"/>
      <c r="R960" s="30"/>
      <c r="S960" s="30"/>
      <c r="T960" s="30"/>
      <c r="U960" s="30"/>
      <c r="V960" s="30"/>
      <c r="W960" s="30"/>
      <c r="X960" s="30"/>
      <c r="Y960" s="30"/>
      <c r="Z960" s="30"/>
    </row>
    <row r="961" spans="1:26" ht="15.75" customHeight="1" x14ac:dyDescent="0.25">
      <c r="A961" s="30"/>
      <c r="B961" s="30"/>
      <c r="C961" s="30"/>
      <c r="D961" s="30"/>
      <c r="E961" s="30"/>
      <c r="F961" s="30"/>
      <c r="G961" s="30"/>
      <c r="H961" s="30"/>
      <c r="I961" s="30"/>
      <c r="J961" s="30"/>
      <c r="K961" s="30"/>
      <c r="L961" s="30"/>
      <c r="M961" s="30"/>
      <c r="N961" s="30"/>
      <c r="O961" s="30"/>
      <c r="P961" s="30"/>
      <c r="Q961" s="30"/>
      <c r="R961" s="30"/>
      <c r="S961" s="30"/>
      <c r="T961" s="30"/>
      <c r="U961" s="30"/>
      <c r="V961" s="30"/>
      <c r="W961" s="30"/>
      <c r="X961" s="30"/>
      <c r="Y961" s="30"/>
      <c r="Z961" s="30"/>
    </row>
    <row r="962" spans="1:26" ht="15.75" customHeight="1" x14ac:dyDescent="0.25">
      <c r="A962" s="30"/>
      <c r="B962" s="30"/>
      <c r="C962" s="30"/>
      <c r="D962" s="30"/>
      <c r="E962" s="30"/>
      <c r="F962" s="30"/>
      <c r="G962" s="30"/>
      <c r="H962" s="30"/>
      <c r="I962" s="30"/>
      <c r="J962" s="30"/>
      <c r="K962" s="30"/>
      <c r="L962" s="30"/>
      <c r="M962" s="30"/>
      <c r="N962" s="30"/>
      <c r="O962" s="30"/>
      <c r="P962" s="30"/>
      <c r="Q962" s="30"/>
      <c r="R962" s="30"/>
      <c r="S962" s="30"/>
      <c r="T962" s="30"/>
      <c r="U962" s="30"/>
      <c r="V962" s="30"/>
      <c r="W962" s="30"/>
      <c r="X962" s="30"/>
      <c r="Y962" s="30"/>
      <c r="Z962" s="30"/>
    </row>
    <row r="963" spans="1:26" ht="15.75" customHeight="1" x14ac:dyDescent="0.25">
      <c r="A963" s="30"/>
      <c r="B963" s="30"/>
      <c r="C963" s="30"/>
      <c r="D963" s="30"/>
      <c r="E963" s="30"/>
      <c r="F963" s="30"/>
      <c r="G963" s="30"/>
      <c r="H963" s="30"/>
      <c r="I963" s="30"/>
      <c r="J963" s="30"/>
      <c r="K963" s="30"/>
      <c r="L963" s="30"/>
      <c r="M963" s="30"/>
      <c r="N963" s="30"/>
      <c r="O963" s="30"/>
      <c r="P963" s="30"/>
      <c r="Q963" s="30"/>
      <c r="R963" s="30"/>
      <c r="S963" s="30"/>
      <c r="T963" s="30"/>
      <c r="U963" s="30"/>
      <c r="V963" s="30"/>
      <c r="W963" s="30"/>
      <c r="X963" s="30"/>
      <c r="Y963" s="30"/>
      <c r="Z963" s="30"/>
    </row>
    <row r="964" spans="1:26" ht="15.75" customHeight="1" x14ac:dyDescent="0.25">
      <c r="A964" s="30"/>
      <c r="B964" s="30"/>
      <c r="C964" s="30"/>
      <c r="D964" s="30"/>
      <c r="E964" s="30"/>
      <c r="F964" s="30"/>
      <c r="G964" s="30"/>
      <c r="H964" s="30"/>
      <c r="I964" s="30"/>
      <c r="J964" s="30"/>
      <c r="K964" s="30"/>
      <c r="L964" s="30"/>
      <c r="M964" s="30"/>
      <c r="N964" s="30"/>
      <c r="O964" s="30"/>
      <c r="P964" s="30"/>
      <c r="Q964" s="30"/>
      <c r="R964" s="30"/>
      <c r="S964" s="30"/>
      <c r="T964" s="30"/>
      <c r="U964" s="30"/>
      <c r="V964" s="30"/>
      <c r="W964" s="30"/>
      <c r="X964" s="30"/>
      <c r="Y964" s="30"/>
      <c r="Z964" s="30"/>
    </row>
    <row r="965" spans="1:26" ht="15.75" customHeight="1" x14ac:dyDescent="0.25">
      <c r="A965" s="30"/>
      <c r="B965" s="30"/>
      <c r="C965" s="30"/>
      <c r="D965" s="30"/>
      <c r="E965" s="30"/>
      <c r="F965" s="30"/>
      <c r="G965" s="30"/>
      <c r="H965" s="30"/>
      <c r="I965" s="30"/>
      <c r="J965" s="30"/>
      <c r="K965" s="30"/>
      <c r="L965" s="30"/>
      <c r="M965" s="30"/>
      <c r="N965" s="30"/>
      <c r="O965" s="30"/>
      <c r="P965" s="30"/>
      <c r="Q965" s="30"/>
      <c r="R965" s="30"/>
      <c r="S965" s="30"/>
      <c r="T965" s="30"/>
      <c r="U965" s="30"/>
      <c r="V965" s="30"/>
      <c r="W965" s="30"/>
      <c r="X965" s="30"/>
      <c r="Y965" s="30"/>
      <c r="Z965" s="30"/>
    </row>
    <row r="966" spans="1:26" ht="15.75" customHeight="1" x14ac:dyDescent="0.25">
      <c r="A966" s="30"/>
      <c r="B966" s="30"/>
      <c r="C966" s="30"/>
      <c r="D966" s="30"/>
      <c r="E966" s="30"/>
      <c r="F966" s="30"/>
      <c r="G966" s="30"/>
      <c r="H966" s="30"/>
      <c r="I966" s="30"/>
      <c r="J966" s="30"/>
      <c r="K966" s="30"/>
      <c r="L966" s="30"/>
      <c r="M966" s="30"/>
      <c r="N966" s="30"/>
      <c r="O966" s="30"/>
      <c r="P966" s="30"/>
      <c r="Q966" s="30"/>
      <c r="R966" s="30"/>
      <c r="S966" s="30"/>
      <c r="T966" s="30"/>
      <c r="U966" s="30"/>
      <c r="V966" s="30"/>
      <c r="W966" s="30"/>
      <c r="X966" s="30"/>
      <c r="Y966" s="30"/>
      <c r="Z966" s="30"/>
    </row>
    <row r="967" spans="1:26" ht="15.75" customHeight="1" x14ac:dyDescent="0.25">
      <c r="A967" s="30"/>
      <c r="B967" s="30"/>
      <c r="C967" s="30"/>
      <c r="D967" s="30"/>
      <c r="E967" s="30"/>
      <c r="F967" s="30"/>
      <c r="G967" s="30"/>
      <c r="H967" s="30"/>
      <c r="I967" s="30"/>
      <c r="J967" s="30"/>
      <c r="K967" s="30"/>
      <c r="L967" s="30"/>
      <c r="M967" s="30"/>
      <c r="N967" s="30"/>
      <c r="O967" s="30"/>
      <c r="P967" s="30"/>
      <c r="Q967" s="30"/>
      <c r="R967" s="30"/>
      <c r="S967" s="30"/>
      <c r="T967" s="30"/>
      <c r="U967" s="30"/>
      <c r="V967" s="30"/>
      <c r="W967" s="30"/>
      <c r="X967" s="30"/>
      <c r="Y967" s="30"/>
      <c r="Z967" s="30"/>
    </row>
    <row r="968" spans="1:26" ht="15.75" customHeight="1" x14ac:dyDescent="0.25">
      <c r="A968" s="30"/>
      <c r="B968" s="30"/>
      <c r="C968" s="30"/>
      <c r="D968" s="30"/>
      <c r="E968" s="30"/>
      <c r="F968" s="30"/>
      <c r="G968" s="30"/>
      <c r="H968" s="30"/>
      <c r="I968" s="30"/>
      <c r="J968" s="30"/>
      <c r="K968" s="30"/>
      <c r="L968" s="30"/>
      <c r="M968" s="30"/>
      <c r="N968" s="30"/>
      <c r="O968" s="30"/>
      <c r="P968" s="30"/>
      <c r="Q968" s="30"/>
      <c r="R968" s="30"/>
      <c r="S968" s="30"/>
      <c r="T968" s="30"/>
      <c r="U968" s="30"/>
      <c r="V968" s="30"/>
      <c r="W968" s="30"/>
      <c r="X968" s="30"/>
      <c r="Y968" s="30"/>
      <c r="Z968" s="30"/>
    </row>
    <row r="969" spans="1:26" ht="15.75" customHeight="1" x14ac:dyDescent="0.25">
      <c r="A969" s="30"/>
      <c r="B969" s="30"/>
      <c r="C969" s="30"/>
      <c r="D969" s="30"/>
      <c r="E969" s="30"/>
      <c r="F969" s="30"/>
      <c r="G969" s="30"/>
      <c r="H969" s="30"/>
      <c r="I969" s="30"/>
      <c r="J969" s="30"/>
      <c r="K969" s="30"/>
      <c r="L969" s="30"/>
      <c r="M969" s="30"/>
      <c r="N969" s="30"/>
      <c r="O969" s="30"/>
      <c r="P969" s="30"/>
      <c r="Q969" s="30"/>
      <c r="R969" s="30"/>
      <c r="S969" s="30"/>
      <c r="T969" s="30"/>
      <c r="U969" s="30"/>
      <c r="V969" s="30"/>
      <c r="W969" s="30"/>
      <c r="X969" s="30"/>
      <c r="Y969" s="30"/>
      <c r="Z969" s="30"/>
    </row>
    <row r="970" spans="1:26" ht="15.75" customHeight="1" x14ac:dyDescent="0.25">
      <c r="A970" s="30"/>
      <c r="B970" s="30"/>
      <c r="C970" s="30"/>
      <c r="D970" s="30"/>
      <c r="E970" s="30"/>
      <c r="F970" s="30"/>
      <c r="G970" s="30"/>
      <c r="H970" s="30"/>
      <c r="I970" s="30"/>
      <c r="J970" s="30"/>
      <c r="K970" s="30"/>
      <c r="L970" s="30"/>
      <c r="M970" s="30"/>
      <c r="N970" s="30"/>
      <c r="O970" s="30"/>
      <c r="P970" s="30"/>
      <c r="Q970" s="30"/>
      <c r="R970" s="30"/>
      <c r="S970" s="30"/>
      <c r="T970" s="30"/>
      <c r="U970" s="30"/>
      <c r="V970" s="30"/>
      <c r="W970" s="30"/>
      <c r="X970" s="30"/>
      <c r="Y970" s="30"/>
      <c r="Z970" s="30"/>
    </row>
    <row r="971" spans="1:26" ht="15.75" customHeight="1" x14ac:dyDescent="0.25">
      <c r="A971" s="30"/>
      <c r="B971" s="30"/>
      <c r="C971" s="30"/>
      <c r="D971" s="30"/>
      <c r="E971" s="30"/>
      <c r="F971" s="30"/>
      <c r="G971" s="30"/>
      <c r="H971" s="30"/>
      <c r="I971" s="30"/>
      <c r="J971" s="30"/>
      <c r="K971" s="30"/>
      <c r="L971" s="30"/>
      <c r="M971" s="30"/>
      <c r="N971" s="30"/>
      <c r="O971" s="30"/>
      <c r="P971" s="30"/>
      <c r="Q971" s="30"/>
      <c r="R971" s="30"/>
      <c r="S971" s="30"/>
      <c r="T971" s="30"/>
      <c r="U971" s="30"/>
      <c r="V971" s="30"/>
      <c r="W971" s="30"/>
      <c r="X971" s="30"/>
      <c r="Y971" s="30"/>
      <c r="Z971" s="30"/>
    </row>
    <row r="972" spans="1:26" ht="15.75" customHeight="1" x14ac:dyDescent="0.25">
      <c r="A972" s="30"/>
      <c r="B972" s="30"/>
      <c r="C972" s="30"/>
      <c r="D972" s="30"/>
      <c r="E972" s="30"/>
      <c r="F972" s="30"/>
      <c r="G972" s="30"/>
      <c r="H972" s="30"/>
      <c r="I972" s="30"/>
      <c r="J972" s="30"/>
      <c r="K972" s="30"/>
      <c r="L972" s="30"/>
      <c r="M972" s="30"/>
      <c r="N972" s="30"/>
      <c r="O972" s="30"/>
      <c r="P972" s="30"/>
      <c r="Q972" s="30"/>
      <c r="R972" s="30"/>
      <c r="S972" s="30"/>
      <c r="T972" s="30"/>
      <c r="U972" s="30"/>
      <c r="V972" s="30"/>
      <c r="W972" s="30"/>
      <c r="X972" s="30"/>
      <c r="Y972" s="30"/>
      <c r="Z972" s="30"/>
    </row>
    <row r="973" spans="1:26" ht="15.75" customHeight="1" x14ac:dyDescent="0.25">
      <c r="A973" s="30"/>
      <c r="B973" s="30"/>
      <c r="C973" s="30"/>
      <c r="D973" s="30"/>
      <c r="E973" s="30"/>
      <c r="F973" s="30"/>
      <c r="G973" s="30"/>
      <c r="H973" s="30"/>
      <c r="I973" s="30"/>
      <c r="J973" s="30"/>
      <c r="K973" s="30"/>
      <c r="L973" s="30"/>
      <c r="M973" s="30"/>
      <c r="N973" s="30"/>
      <c r="O973" s="30"/>
      <c r="P973" s="30"/>
      <c r="Q973" s="30"/>
      <c r="R973" s="30"/>
      <c r="S973" s="30"/>
      <c r="T973" s="30"/>
      <c r="U973" s="30"/>
      <c r="V973" s="30"/>
      <c r="W973" s="30"/>
      <c r="X973" s="30"/>
      <c r="Y973" s="30"/>
      <c r="Z973" s="30"/>
    </row>
    <row r="974" spans="1:26" ht="15.75" customHeight="1" x14ac:dyDescent="0.25">
      <c r="A974" s="30"/>
      <c r="B974" s="30"/>
      <c r="C974" s="30"/>
      <c r="D974" s="30"/>
      <c r="E974" s="30"/>
      <c r="F974" s="30"/>
      <c r="G974" s="30"/>
      <c r="H974" s="30"/>
      <c r="I974" s="30"/>
      <c r="J974" s="30"/>
      <c r="K974" s="30"/>
      <c r="L974" s="30"/>
      <c r="M974" s="30"/>
      <c r="N974" s="30"/>
      <c r="O974" s="30"/>
      <c r="P974" s="30"/>
      <c r="Q974" s="30"/>
      <c r="R974" s="30"/>
      <c r="S974" s="30"/>
      <c r="T974" s="30"/>
      <c r="U974" s="30"/>
      <c r="V974" s="30"/>
      <c r="W974" s="30"/>
      <c r="X974" s="30"/>
      <c r="Y974" s="30"/>
      <c r="Z974" s="30"/>
    </row>
    <row r="975" spans="1:26" ht="15.75" customHeight="1" x14ac:dyDescent="0.25">
      <c r="A975" s="30"/>
      <c r="B975" s="30"/>
      <c r="C975" s="30"/>
      <c r="D975" s="30"/>
      <c r="E975" s="30"/>
      <c r="F975" s="30"/>
      <c r="G975" s="30"/>
      <c r="H975" s="30"/>
      <c r="I975" s="30"/>
      <c r="J975" s="30"/>
      <c r="K975" s="30"/>
      <c r="L975" s="30"/>
      <c r="M975" s="30"/>
      <c r="N975" s="30"/>
      <c r="O975" s="30"/>
      <c r="P975" s="30"/>
      <c r="Q975" s="30"/>
      <c r="R975" s="30"/>
      <c r="S975" s="30"/>
      <c r="T975" s="30"/>
      <c r="U975" s="30"/>
      <c r="V975" s="30"/>
      <c r="W975" s="30"/>
      <c r="X975" s="30"/>
      <c r="Y975" s="30"/>
      <c r="Z975" s="30"/>
    </row>
    <row r="976" spans="1:26" ht="15.75" customHeight="1" x14ac:dyDescent="0.25">
      <c r="A976" s="30"/>
      <c r="B976" s="30"/>
      <c r="C976" s="30"/>
      <c r="D976" s="30"/>
      <c r="E976" s="30"/>
      <c r="F976" s="30"/>
      <c r="G976" s="30"/>
      <c r="H976" s="30"/>
      <c r="I976" s="30"/>
      <c r="J976" s="30"/>
      <c r="K976" s="30"/>
      <c r="L976" s="30"/>
      <c r="M976" s="30"/>
      <c r="N976" s="30"/>
      <c r="O976" s="30"/>
      <c r="P976" s="30"/>
      <c r="Q976" s="30"/>
      <c r="R976" s="30"/>
      <c r="S976" s="30"/>
      <c r="T976" s="30"/>
      <c r="U976" s="30"/>
      <c r="V976" s="30"/>
      <c r="W976" s="30"/>
      <c r="X976" s="30"/>
      <c r="Y976" s="30"/>
      <c r="Z976" s="30"/>
    </row>
    <row r="977" spans="1:26" ht="15.75" customHeight="1" x14ac:dyDescent="0.25">
      <c r="A977" s="30"/>
      <c r="B977" s="30"/>
      <c r="C977" s="30"/>
      <c r="D977" s="30"/>
      <c r="E977" s="30"/>
      <c r="F977" s="30"/>
      <c r="G977" s="30"/>
      <c r="H977" s="30"/>
      <c r="I977" s="30"/>
      <c r="J977" s="30"/>
      <c r="K977" s="30"/>
      <c r="L977" s="30"/>
      <c r="M977" s="30"/>
      <c r="N977" s="30"/>
      <c r="O977" s="30"/>
      <c r="P977" s="30"/>
      <c r="Q977" s="30"/>
      <c r="R977" s="30"/>
      <c r="S977" s="30"/>
      <c r="T977" s="30"/>
      <c r="U977" s="30"/>
      <c r="V977" s="30"/>
      <c r="W977" s="30"/>
      <c r="X977" s="30"/>
      <c r="Y977" s="30"/>
      <c r="Z977" s="30"/>
    </row>
    <row r="978" spans="1:26" ht="15.75" customHeight="1" x14ac:dyDescent="0.25">
      <c r="A978" s="30"/>
      <c r="B978" s="30"/>
      <c r="C978" s="30"/>
      <c r="D978" s="30"/>
      <c r="E978" s="30"/>
      <c r="F978" s="30"/>
      <c r="G978" s="30"/>
      <c r="H978" s="30"/>
      <c r="I978" s="30"/>
      <c r="J978" s="30"/>
      <c r="K978" s="30"/>
      <c r="L978" s="30"/>
      <c r="M978" s="30"/>
      <c r="N978" s="30"/>
      <c r="O978" s="30"/>
      <c r="P978" s="30"/>
      <c r="Q978" s="30"/>
      <c r="R978" s="30"/>
      <c r="S978" s="30"/>
      <c r="T978" s="30"/>
      <c r="U978" s="30"/>
      <c r="V978" s="30"/>
      <c r="W978" s="30"/>
      <c r="X978" s="30"/>
      <c r="Y978" s="30"/>
      <c r="Z978" s="30"/>
    </row>
    <row r="979" spans="1:26" ht="15.75" customHeight="1" x14ac:dyDescent="0.25">
      <c r="A979" s="30"/>
      <c r="B979" s="30"/>
      <c r="C979" s="30"/>
      <c r="D979" s="30"/>
      <c r="E979" s="30"/>
      <c r="F979" s="30"/>
      <c r="G979" s="30"/>
      <c r="H979" s="30"/>
      <c r="I979" s="30"/>
      <c r="J979" s="30"/>
      <c r="K979" s="30"/>
      <c r="L979" s="30"/>
      <c r="M979" s="30"/>
      <c r="N979" s="30"/>
      <c r="O979" s="30"/>
      <c r="P979" s="30"/>
      <c r="Q979" s="30"/>
      <c r="R979" s="30"/>
      <c r="S979" s="30"/>
      <c r="T979" s="30"/>
      <c r="U979" s="30"/>
      <c r="V979" s="30"/>
      <c r="W979" s="30"/>
      <c r="X979" s="30"/>
      <c r="Y979" s="30"/>
      <c r="Z979" s="30"/>
    </row>
    <row r="980" spans="1:26" ht="15.75" customHeight="1" x14ac:dyDescent="0.25">
      <c r="A980" s="30"/>
      <c r="B980" s="30"/>
      <c r="C980" s="30"/>
      <c r="D980" s="30"/>
      <c r="E980" s="30"/>
      <c r="F980" s="30"/>
      <c r="G980" s="30"/>
      <c r="H980" s="30"/>
      <c r="I980" s="30"/>
      <c r="J980" s="30"/>
      <c r="K980" s="30"/>
      <c r="L980" s="30"/>
      <c r="M980" s="30"/>
      <c r="N980" s="30"/>
      <c r="O980" s="30"/>
      <c r="P980" s="30"/>
      <c r="Q980" s="30"/>
      <c r="R980" s="30"/>
      <c r="S980" s="30"/>
      <c r="T980" s="30"/>
      <c r="U980" s="30"/>
      <c r="V980" s="30"/>
      <c r="W980" s="30"/>
      <c r="X980" s="30"/>
      <c r="Y980" s="30"/>
      <c r="Z980" s="30"/>
    </row>
    <row r="981" spans="1:26" ht="15.75" customHeight="1" x14ac:dyDescent="0.25">
      <c r="A981" s="30"/>
      <c r="B981" s="30"/>
      <c r="C981" s="30"/>
      <c r="D981" s="30"/>
      <c r="E981" s="30"/>
      <c r="F981" s="30"/>
      <c r="G981" s="30"/>
      <c r="H981" s="30"/>
      <c r="I981" s="30"/>
      <c r="J981" s="30"/>
      <c r="K981" s="30"/>
      <c r="L981" s="30"/>
      <c r="M981" s="30"/>
      <c r="N981" s="30"/>
      <c r="O981" s="30"/>
      <c r="P981" s="30"/>
      <c r="Q981" s="30"/>
      <c r="R981" s="30"/>
      <c r="S981" s="30"/>
      <c r="T981" s="30"/>
      <c r="U981" s="30"/>
      <c r="V981" s="30"/>
      <c r="W981" s="30"/>
      <c r="X981" s="30"/>
      <c r="Y981" s="30"/>
      <c r="Z981" s="30"/>
    </row>
    <row r="982" spans="1:26" ht="15.75" customHeight="1" x14ac:dyDescent="0.25">
      <c r="A982" s="30"/>
      <c r="B982" s="30"/>
      <c r="C982" s="30"/>
      <c r="D982" s="30"/>
      <c r="E982" s="30"/>
      <c r="F982" s="30"/>
      <c r="G982" s="30"/>
      <c r="H982" s="30"/>
      <c r="I982" s="30"/>
      <c r="J982" s="30"/>
      <c r="K982" s="30"/>
      <c r="L982" s="30"/>
      <c r="M982" s="30"/>
      <c r="N982" s="30"/>
      <c r="O982" s="30"/>
      <c r="P982" s="30"/>
      <c r="Q982" s="30"/>
      <c r="R982" s="30"/>
      <c r="S982" s="30"/>
      <c r="T982" s="30"/>
      <c r="U982" s="30"/>
      <c r="V982" s="30"/>
      <c r="W982" s="30"/>
      <c r="X982" s="30"/>
      <c r="Y982" s="30"/>
      <c r="Z982" s="30"/>
    </row>
    <row r="983" spans="1:26" ht="15.75" customHeight="1" x14ac:dyDescent="0.25">
      <c r="A983" s="30"/>
      <c r="B983" s="30"/>
      <c r="C983" s="30"/>
      <c r="D983" s="30"/>
      <c r="E983" s="30"/>
      <c r="F983" s="30"/>
      <c r="G983" s="30"/>
      <c r="H983" s="30"/>
      <c r="I983" s="30"/>
      <c r="J983" s="30"/>
      <c r="K983" s="30"/>
      <c r="L983" s="30"/>
      <c r="M983" s="30"/>
      <c r="N983" s="30"/>
      <c r="O983" s="30"/>
      <c r="P983" s="30"/>
      <c r="Q983" s="30"/>
      <c r="R983" s="30"/>
      <c r="S983" s="30"/>
      <c r="T983" s="30"/>
      <c r="U983" s="30"/>
      <c r="V983" s="30"/>
      <c r="W983" s="30"/>
      <c r="X983" s="30"/>
      <c r="Y983" s="30"/>
      <c r="Z983" s="30"/>
    </row>
    <row r="984" spans="1:26" ht="15.75" customHeight="1" x14ac:dyDescent="0.25">
      <c r="A984" s="30"/>
      <c r="B984" s="30"/>
      <c r="C984" s="30"/>
      <c r="D984" s="30"/>
      <c r="E984" s="30"/>
      <c r="F984" s="30"/>
      <c r="G984" s="30"/>
      <c r="H984" s="30"/>
      <c r="I984" s="30"/>
      <c r="J984" s="30"/>
      <c r="K984" s="30"/>
      <c r="L984" s="30"/>
      <c r="M984" s="30"/>
      <c r="N984" s="30"/>
      <c r="O984" s="30"/>
      <c r="P984" s="30"/>
      <c r="Q984" s="30"/>
      <c r="R984" s="30"/>
      <c r="S984" s="30"/>
      <c r="T984" s="30"/>
      <c r="U984" s="30"/>
      <c r="V984" s="30"/>
      <c r="W984" s="30"/>
      <c r="X984" s="30"/>
      <c r="Y984" s="30"/>
      <c r="Z984" s="30"/>
    </row>
    <row r="985" spans="1:26" ht="15.75" customHeight="1" x14ac:dyDescent="0.25">
      <c r="A985" s="30"/>
      <c r="B985" s="30"/>
      <c r="C985" s="30"/>
      <c r="D985" s="30"/>
      <c r="E985" s="30"/>
      <c r="F985" s="30"/>
      <c r="G985" s="30"/>
      <c r="H985" s="30"/>
      <c r="I985" s="30"/>
      <c r="J985" s="30"/>
      <c r="K985" s="30"/>
      <c r="L985" s="30"/>
      <c r="M985" s="30"/>
      <c r="N985" s="30"/>
      <c r="O985" s="30"/>
      <c r="P985" s="30"/>
      <c r="Q985" s="30"/>
      <c r="R985" s="30"/>
      <c r="S985" s="30"/>
      <c r="T985" s="30"/>
      <c r="U985" s="30"/>
      <c r="V985" s="30"/>
      <c r="W985" s="30"/>
      <c r="X985" s="30"/>
      <c r="Y985" s="30"/>
      <c r="Z985" s="30"/>
    </row>
    <row r="986" spans="1:26" ht="15.75" customHeight="1" x14ac:dyDescent="0.25">
      <c r="A986" s="30"/>
      <c r="B986" s="30"/>
      <c r="C986" s="30"/>
      <c r="D986" s="30"/>
      <c r="E986" s="30"/>
      <c r="F986" s="30"/>
      <c r="G986" s="30"/>
      <c r="H986" s="30"/>
      <c r="I986" s="30"/>
      <c r="J986" s="30"/>
      <c r="K986" s="30"/>
      <c r="L986" s="30"/>
      <c r="M986" s="30"/>
      <c r="N986" s="30"/>
      <c r="O986" s="30"/>
      <c r="P986" s="30"/>
      <c r="Q986" s="30"/>
      <c r="R986" s="30"/>
      <c r="S986" s="30"/>
      <c r="T986" s="30"/>
      <c r="U986" s="30"/>
      <c r="V986" s="30"/>
      <c r="W986" s="30"/>
      <c r="X986" s="30"/>
      <c r="Y986" s="30"/>
      <c r="Z986" s="30"/>
    </row>
    <row r="987" spans="1:26" ht="15.75" customHeight="1" x14ac:dyDescent="0.25">
      <c r="A987" s="30"/>
      <c r="B987" s="30"/>
      <c r="C987" s="30"/>
      <c r="D987" s="30"/>
      <c r="E987" s="30"/>
      <c r="F987" s="30"/>
      <c r="G987" s="30"/>
      <c r="H987" s="30"/>
      <c r="I987" s="30"/>
      <c r="J987" s="30"/>
      <c r="K987" s="30"/>
      <c r="L987" s="30"/>
      <c r="M987" s="30"/>
      <c r="N987" s="30"/>
      <c r="O987" s="30"/>
      <c r="P987" s="30"/>
      <c r="Q987" s="30"/>
      <c r="R987" s="30"/>
      <c r="S987" s="30"/>
      <c r="T987" s="30"/>
      <c r="U987" s="30"/>
      <c r="V987" s="30"/>
      <c r="W987" s="30"/>
      <c r="X987" s="30"/>
      <c r="Y987" s="30"/>
      <c r="Z987" s="30"/>
    </row>
    <row r="988" spans="1:26" ht="15.75" customHeight="1" x14ac:dyDescent="0.25">
      <c r="A988" s="30"/>
      <c r="B988" s="30"/>
      <c r="C988" s="30"/>
      <c r="D988" s="30"/>
      <c r="E988" s="30"/>
      <c r="F988" s="30"/>
      <c r="G988" s="30"/>
      <c r="H988" s="30"/>
      <c r="I988" s="30"/>
      <c r="J988" s="30"/>
      <c r="K988" s="30"/>
      <c r="L988" s="30"/>
      <c r="M988" s="30"/>
      <c r="N988" s="30"/>
      <c r="O988" s="30"/>
      <c r="P988" s="30"/>
      <c r="Q988" s="30"/>
      <c r="R988" s="30"/>
      <c r="S988" s="30"/>
      <c r="T988" s="30"/>
      <c r="U988" s="30"/>
      <c r="V988" s="30"/>
      <c r="W988" s="30"/>
      <c r="X988" s="30"/>
      <c r="Y988" s="30"/>
      <c r="Z988" s="30"/>
    </row>
    <row r="989" spans="1:26" ht="15.75" customHeight="1" x14ac:dyDescent="0.25">
      <c r="A989" s="30"/>
      <c r="B989" s="30"/>
      <c r="C989" s="30"/>
      <c r="D989" s="30"/>
      <c r="E989" s="30"/>
      <c r="F989" s="30"/>
      <c r="G989" s="30"/>
      <c r="H989" s="30"/>
      <c r="I989" s="30"/>
      <c r="J989" s="30"/>
      <c r="K989" s="30"/>
      <c r="L989" s="30"/>
      <c r="M989" s="30"/>
      <c r="N989" s="30"/>
      <c r="O989" s="30"/>
      <c r="P989" s="30"/>
      <c r="Q989" s="30"/>
      <c r="R989" s="30"/>
      <c r="S989" s="30"/>
      <c r="T989" s="30"/>
      <c r="U989" s="30"/>
      <c r="V989" s="30"/>
      <c r="W989" s="30"/>
      <c r="X989" s="30"/>
      <c r="Y989" s="30"/>
      <c r="Z989" s="30"/>
    </row>
    <row r="990" spans="1:26" ht="15.75" customHeight="1" x14ac:dyDescent="0.25">
      <c r="A990" s="30"/>
      <c r="B990" s="30"/>
      <c r="C990" s="30"/>
      <c r="D990" s="30"/>
      <c r="E990" s="30"/>
      <c r="F990" s="30"/>
      <c r="G990" s="30"/>
      <c r="H990" s="30"/>
      <c r="I990" s="30"/>
      <c r="J990" s="30"/>
      <c r="K990" s="30"/>
      <c r="L990" s="30"/>
      <c r="M990" s="30"/>
      <c r="N990" s="30"/>
      <c r="O990" s="30"/>
      <c r="P990" s="30"/>
      <c r="Q990" s="30"/>
      <c r="R990" s="30"/>
      <c r="S990" s="30"/>
      <c r="T990" s="30"/>
      <c r="U990" s="30"/>
      <c r="V990" s="30"/>
      <c r="W990" s="30"/>
      <c r="X990" s="30"/>
      <c r="Y990" s="30"/>
      <c r="Z990" s="30"/>
    </row>
    <row r="991" spans="1:26" ht="15.75" customHeight="1" x14ac:dyDescent="0.25">
      <c r="A991" s="30"/>
      <c r="B991" s="30"/>
      <c r="C991" s="30"/>
      <c r="D991" s="30"/>
      <c r="E991" s="30"/>
      <c r="F991" s="30"/>
      <c r="G991" s="30"/>
      <c r="H991" s="30"/>
      <c r="I991" s="30"/>
      <c r="J991" s="30"/>
      <c r="K991" s="30"/>
      <c r="L991" s="30"/>
      <c r="M991" s="30"/>
      <c r="N991" s="30"/>
      <c r="O991" s="30"/>
      <c r="P991" s="30"/>
      <c r="Q991" s="30"/>
      <c r="R991" s="30"/>
      <c r="S991" s="30"/>
      <c r="T991" s="30"/>
      <c r="U991" s="30"/>
      <c r="V991" s="30"/>
      <c r="W991" s="30"/>
      <c r="X991" s="30"/>
      <c r="Y991" s="30"/>
      <c r="Z991" s="30"/>
    </row>
    <row r="992" spans="1:26" ht="15.75" customHeight="1" x14ac:dyDescent="0.25">
      <c r="A992" s="30"/>
      <c r="B992" s="30"/>
      <c r="C992" s="30"/>
      <c r="D992" s="30"/>
      <c r="E992" s="30"/>
      <c r="F992" s="30"/>
      <c r="G992" s="30"/>
      <c r="H992" s="30"/>
      <c r="I992" s="30"/>
      <c r="J992" s="30"/>
      <c r="K992" s="30"/>
      <c r="L992" s="30"/>
      <c r="M992" s="30"/>
      <c r="N992" s="30"/>
      <c r="O992" s="30"/>
      <c r="P992" s="30"/>
      <c r="Q992" s="30"/>
      <c r="R992" s="30"/>
      <c r="S992" s="30"/>
      <c r="T992" s="30"/>
      <c r="U992" s="30"/>
      <c r="V992" s="30"/>
      <c r="W992" s="30"/>
      <c r="X992" s="30"/>
      <c r="Y992" s="30"/>
      <c r="Z992" s="30"/>
    </row>
    <row r="993" spans="1:26" ht="15.75" customHeight="1" x14ac:dyDescent="0.25">
      <c r="A993" s="30"/>
      <c r="B993" s="30"/>
      <c r="C993" s="30"/>
      <c r="D993" s="30"/>
      <c r="E993" s="30"/>
      <c r="F993" s="30"/>
      <c r="G993" s="30"/>
      <c r="H993" s="30"/>
      <c r="I993" s="30"/>
      <c r="J993" s="30"/>
      <c r="K993" s="30"/>
      <c r="L993" s="30"/>
      <c r="M993" s="30"/>
      <c r="N993" s="30"/>
      <c r="O993" s="30"/>
      <c r="P993" s="30"/>
      <c r="Q993" s="30"/>
      <c r="R993" s="30"/>
      <c r="S993" s="30"/>
      <c r="T993" s="30"/>
      <c r="U993" s="30"/>
      <c r="V993" s="30"/>
      <c r="W993" s="30"/>
      <c r="X993" s="30"/>
      <c r="Y993" s="30"/>
      <c r="Z993" s="30"/>
    </row>
    <row r="994" spans="1:26" ht="15.75" customHeight="1" x14ac:dyDescent="0.25">
      <c r="A994" s="30"/>
      <c r="B994" s="30"/>
      <c r="C994" s="30"/>
      <c r="D994" s="30"/>
      <c r="E994" s="30"/>
      <c r="F994" s="30"/>
      <c r="G994" s="30"/>
      <c r="H994" s="30"/>
      <c r="I994" s="30"/>
      <c r="J994" s="30"/>
      <c r="K994" s="30"/>
      <c r="L994" s="30"/>
      <c r="M994" s="30"/>
      <c r="N994" s="30"/>
      <c r="O994" s="30"/>
      <c r="P994" s="30"/>
      <c r="Q994" s="30"/>
      <c r="R994" s="30"/>
      <c r="S994" s="30"/>
      <c r="T994" s="30"/>
      <c r="U994" s="30"/>
      <c r="V994" s="30"/>
      <c r="W994" s="30"/>
      <c r="X994" s="30"/>
      <c r="Y994" s="30"/>
      <c r="Z994" s="30"/>
    </row>
    <row r="995" spans="1:26" ht="15.75" customHeight="1" x14ac:dyDescent="0.25">
      <c r="A995" s="30"/>
      <c r="B995" s="30"/>
      <c r="C995" s="30"/>
      <c r="D995" s="30"/>
      <c r="E995" s="30"/>
      <c r="F995" s="30"/>
      <c r="G995" s="30"/>
      <c r="H995" s="30"/>
      <c r="I995" s="30"/>
      <c r="J995" s="30"/>
      <c r="K995" s="30"/>
      <c r="L995" s="30"/>
      <c r="M995" s="30"/>
      <c r="N995" s="30"/>
      <c r="O995" s="30"/>
      <c r="P995" s="30"/>
      <c r="Q995" s="30"/>
      <c r="R995" s="30"/>
      <c r="S995" s="30"/>
      <c r="T995" s="30"/>
      <c r="U995" s="30"/>
      <c r="V995" s="30"/>
      <c r="W995" s="30"/>
      <c r="X995" s="30"/>
      <c r="Y995" s="30"/>
      <c r="Z995" s="30"/>
    </row>
    <row r="996" spans="1:26" ht="15.75" customHeight="1" x14ac:dyDescent="0.25">
      <c r="A996" s="30"/>
      <c r="B996" s="30"/>
      <c r="C996" s="30"/>
      <c r="D996" s="30"/>
      <c r="E996" s="30"/>
      <c r="F996" s="30"/>
      <c r="G996" s="30"/>
      <c r="H996" s="30"/>
      <c r="I996" s="30"/>
      <c r="J996" s="30"/>
      <c r="K996" s="30"/>
      <c r="L996" s="30"/>
      <c r="M996" s="30"/>
      <c r="N996" s="30"/>
      <c r="O996" s="30"/>
      <c r="P996" s="30"/>
      <c r="Q996" s="30"/>
      <c r="R996" s="30"/>
      <c r="S996" s="30"/>
      <c r="T996" s="30"/>
      <c r="U996" s="30"/>
      <c r="V996" s="30"/>
      <c r="W996" s="30"/>
      <c r="X996" s="30"/>
      <c r="Y996" s="30"/>
      <c r="Z996" s="30"/>
    </row>
    <row r="997" spans="1:26" ht="15.75" customHeight="1" x14ac:dyDescent="0.25">
      <c r="A997" s="30"/>
      <c r="B997" s="30"/>
      <c r="C997" s="30"/>
      <c r="D997" s="30"/>
      <c r="E997" s="30"/>
      <c r="F997" s="30"/>
      <c r="G997" s="30"/>
      <c r="H997" s="30"/>
      <c r="I997" s="30"/>
      <c r="J997" s="30"/>
      <c r="K997" s="30"/>
      <c r="L997" s="30"/>
      <c r="M997" s="30"/>
      <c r="N997" s="30"/>
      <c r="O997" s="30"/>
      <c r="P997" s="30"/>
      <c r="Q997" s="30"/>
      <c r="R997" s="30"/>
      <c r="S997" s="30"/>
      <c r="T997" s="30"/>
      <c r="U997" s="30"/>
      <c r="V997" s="30"/>
      <c r="W997" s="30"/>
      <c r="X997" s="30"/>
      <c r="Y997" s="30"/>
      <c r="Z997" s="30"/>
    </row>
    <row r="998" spans="1:26" ht="15.75" customHeight="1" x14ac:dyDescent="0.25">
      <c r="A998" s="30"/>
      <c r="B998" s="30"/>
      <c r="C998" s="30"/>
      <c r="D998" s="30"/>
      <c r="E998" s="30"/>
      <c r="F998" s="30"/>
      <c r="G998" s="30"/>
      <c r="H998" s="30"/>
      <c r="I998" s="30"/>
      <c r="J998" s="30"/>
      <c r="K998" s="30"/>
      <c r="L998" s="30"/>
      <c r="M998" s="30"/>
      <c r="N998" s="30"/>
      <c r="O998" s="30"/>
      <c r="P998" s="30"/>
      <c r="Q998" s="30"/>
      <c r="R998" s="30"/>
      <c r="S998" s="30"/>
      <c r="T998" s="30"/>
      <c r="U998" s="30"/>
      <c r="V998" s="30"/>
      <c r="W998" s="30"/>
      <c r="X998" s="30"/>
      <c r="Y998" s="30"/>
      <c r="Z998" s="30"/>
    </row>
    <row r="999" spans="1:26" ht="15.75" customHeight="1" x14ac:dyDescent="0.25">
      <c r="A999" s="30"/>
      <c r="B999" s="30"/>
      <c r="C999" s="30"/>
      <c r="D999" s="30"/>
      <c r="E999" s="30"/>
      <c r="F999" s="30"/>
      <c r="G999" s="30"/>
      <c r="H999" s="30"/>
      <c r="I999" s="30"/>
      <c r="J999" s="30"/>
      <c r="K999" s="30"/>
      <c r="L999" s="30"/>
      <c r="M999" s="30"/>
      <c r="N999" s="30"/>
      <c r="O999" s="30"/>
      <c r="P999" s="30"/>
      <c r="Q999" s="30"/>
      <c r="R999" s="30"/>
      <c r="S999" s="30"/>
      <c r="T999" s="30"/>
      <c r="U999" s="30"/>
      <c r="V999" s="30"/>
      <c r="W999" s="30"/>
      <c r="X999" s="30"/>
      <c r="Y999" s="30"/>
      <c r="Z999" s="30"/>
    </row>
    <row r="1000" spans="1:26" ht="15.75" customHeight="1" x14ac:dyDescent="0.25">
      <c r="A1000" s="30"/>
      <c r="B1000" s="30"/>
      <c r="C1000" s="30"/>
      <c r="D1000" s="30"/>
      <c r="E1000" s="30"/>
      <c r="F1000" s="30"/>
      <c r="G1000" s="30"/>
      <c r="H1000" s="30"/>
      <c r="I1000" s="30"/>
      <c r="J1000" s="30"/>
      <c r="K1000" s="30"/>
      <c r="L1000" s="30"/>
      <c r="M1000" s="30"/>
      <c r="N1000" s="30"/>
      <c r="O1000" s="30"/>
      <c r="P1000" s="30"/>
      <c r="Q1000" s="30"/>
      <c r="R1000" s="30"/>
      <c r="S1000" s="30"/>
      <c r="T1000" s="30"/>
      <c r="U1000" s="30"/>
      <c r="V1000" s="30"/>
      <c r="W1000" s="30"/>
      <c r="X1000" s="30"/>
      <c r="Y1000" s="30"/>
      <c r="Z1000" s="30"/>
    </row>
  </sheetData>
  <mergeCells count="4">
    <mergeCell ref="A1:C1"/>
    <mergeCell ref="A2:C2"/>
    <mergeCell ref="A3:G3"/>
    <mergeCell ref="A4:G4"/>
  </mergeCells>
  <conditionalFormatting sqref="F6:F52">
    <cfRule type="cellIs" dxfId="3" priority="1" operator="lessThan">
      <formula>11</formula>
    </cfRule>
  </conditionalFormatting>
  <conditionalFormatting sqref="F6:F52">
    <cfRule type="cellIs" dxfId="2" priority="2" operator="lessThan">
      <formula>11</formula>
    </cfRule>
  </conditionalFormatting>
  <printOptions horizontalCentered="1"/>
  <pageMargins left="0.7" right="0.7" top="0.75" bottom="0.75" header="0" footer="0"/>
  <pageSetup fitToWidth="0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Z996"/>
  <sheetViews>
    <sheetView showGridLines="0" workbookViewId="0">
      <selection activeCell="B15" sqref="B15"/>
    </sheetView>
  </sheetViews>
  <sheetFormatPr defaultColWidth="12.6640625" defaultRowHeight="15" customHeight="1" x14ac:dyDescent="0.25"/>
  <cols>
    <col min="2" max="2" width="13.33203125" customWidth="1"/>
    <col min="3" max="4" width="16.88671875" customWidth="1"/>
    <col min="5" max="5" width="15.77734375" customWidth="1"/>
  </cols>
  <sheetData>
    <row r="1" spans="1:26" ht="15.75" customHeight="1" x14ac:dyDescent="0.3">
      <c r="A1" s="33" t="s">
        <v>0</v>
      </c>
      <c r="B1" s="34"/>
      <c r="C1" s="34"/>
      <c r="E1" s="28"/>
      <c r="F1" s="2"/>
      <c r="G1" s="2"/>
      <c r="H1" s="30"/>
      <c r="I1" s="30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0"/>
    </row>
    <row r="2" spans="1:26" ht="15.75" customHeight="1" x14ac:dyDescent="0.3">
      <c r="A2" s="33" t="s">
        <v>1</v>
      </c>
      <c r="B2" s="34"/>
      <c r="C2" s="34"/>
      <c r="E2" s="28"/>
      <c r="F2" s="2"/>
      <c r="G2" s="2"/>
      <c r="H2" s="30"/>
      <c r="I2" s="30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30"/>
    </row>
    <row r="3" spans="1:26" ht="21" customHeight="1" x14ac:dyDescent="0.3">
      <c r="A3" s="47" t="s">
        <v>78</v>
      </c>
      <c r="B3" s="34"/>
      <c r="C3" s="34"/>
      <c r="D3" s="34"/>
      <c r="E3" s="34"/>
      <c r="F3" s="34"/>
      <c r="G3" s="34"/>
      <c r="H3" s="30"/>
      <c r="I3" s="30"/>
      <c r="J3" s="2" t="s">
        <v>3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30"/>
    </row>
    <row r="4" spans="1:26" ht="15.75" customHeight="1" x14ac:dyDescent="0.3">
      <c r="A4" s="44" t="s">
        <v>79</v>
      </c>
      <c r="B4" s="81"/>
      <c r="C4" s="81"/>
      <c r="D4" s="81"/>
      <c r="E4" s="81"/>
      <c r="F4" s="81"/>
      <c r="G4" s="81"/>
      <c r="H4" s="30"/>
      <c r="I4" s="30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30"/>
    </row>
    <row r="5" spans="1:26" ht="15.75" customHeight="1" x14ac:dyDescent="0.3">
      <c r="A5" s="3" t="s">
        <v>5</v>
      </c>
      <c r="B5" s="82" t="s">
        <v>74</v>
      </c>
      <c r="C5" s="82" t="s">
        <v>75</v>
      </c>
      <c r="D5" s="82" t="s">
        <v>76</v>
      </c>
      <c r="E5" s="82" t="s">
        <v>77</v>
      </c>
      <c r="F5" s="3" t="s">
        <v>9</v>
      </c>
      <c r="G5" s="3" t="s">
        <v>10</v>
      </c>
      <c r="H5" s="30"/>
      <c r="I5" s="30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30"/>
    </row>
    <row r="6" spans="1:26" ht="15.75" customHeight="1" x14ac:dyDescent="0.3">
      <c r="A6" s="4" t="s">
        <v>12</v>
      </c>
      <c r="B6" s="43">
        <f>Table_16[[#This Row],[Tổng điểm]]</f>
        <v>38.6</v>
      </c>
      <c r="C6" s="56">
        <f>Table_1[[#This Row],[Tổng điểm]]</f>
        <v>38</v>
      </c>
      <c r="D6" s="57">
        <f>Table_15[[#This Row],[Tổng điểm]]</f>
        <v>37</v>
      </c>
      <c r="E6" s="38">
        <f>Table_2[[#This Row],[Tổng điểm]]</f>
        <v>40</v>
      </c>
      <c r="F6" s="39">
        <f>SUM(B6:E6)</f>
        <v>153.6</v>
      </c>
      <c r="G6" s="8">
        <f t="shared" ref="G6:G52" si="0">RANK(F6,$F$6:$F$52,0)</f>
        <v>5</v>
      </c>
      <c r="H6" s="30"/>
      <c r="I6" s="30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30"/>
    </row>
    <row r="7" spans="1:26" ht="15.75" customHeight="1" x14ac:dyDescent="0.3">
      <c r="A7" s="10" t="s">
        <v>13</v>
      </c>
      <c r="B7" s="42">
        <f>Table_16[[#This Row],[Tổng điểm]]</f>
        <v>37.89</v>
      </c>
      <c r="C7" s="57">
        <f>Table_1[[#This Row],[Tổng điểm]]</f>
        <v>36.35</v>
      </c>
      <c r="D7" s="57">
        <f>Table_15[[#This Row],[Tổng điểm]]</f>
        <v>37.340000000000003</v>
      </c>
      <c r="E7" s="40">
        <f>Table_2[[#This Row],[Tổng điểm]]</f>
        <v>35.69</v>
      </c>
      <c r="F7" s="39">
        <f t="shared" ref="F7:F52" si="1">SUM(B7:E7)</f>
        <v>147.27000000000001</v>
      </c>
      <c r="G7" s="14">
        <f t="shared" si="0"/>
        <v>17</v>
      </c>
      <c r="H7" s="30"/>
      <c r="I7" s="30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30"/>
    </row>
    <row r="8" spans="1:26" ht="15.75" customHeight="1" x14ac:dyDescent="0.3">
      <c r="A8" s="10" t="s">
        <v>14</v>
      </c>
      <c r="B8" s="42">
        <f>Table_16[[#This Row],[Tổng điểm]]</f>
        <v>37.200000000000003</v>
      </c>
      <c r="C8" s="57">
        <f>Table_1[[#This Row],[Tổng điểm]]</f>
        <v>36.6</v>
      </c>
      <c r="D8" s="57">
        <f>Table_15[[#This Row],[Tổng điểm]]</f>
        <v>37.799999999999997</v>
      </c>
      <c r="E8" s="40">
        <f>Table_2[[#This Row],[Tổng điểm]]</f>
        <v>36.799999999999997</v>
      </c>
      <c r="F8" s="39">
        <f t="shared" si="1"/>
        <v>148.4</v>
      </c>
      <c r="G8" s="14">
        <f t="shared" si="0"/>
        <v>15</v>
      </c>
      <c r="H8" s="30"/>
      <c r="I8" s="30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30"/>
    </row>
    <row r="9" spans="1:26" ht="15.75" customHeight="1" x14ac:dyDescent="0.3">
      <c r="A9" s="10" t="s">
        <v>15</v>
      </c>
      <c r="B9" s="42">
        <f>Table_16[[#This Row],[Tổng điểm]]</f>
        <v>36.4</v>
      </c>
      <c r="C9" s="57">
        <f>Table_1[[#This Row],[Tổng điểm]]</f>
        <v>37.36</v>
      </c>
      <c r="D9" s="57">
        <f>Table_15[[#This Row],[Tổng điểm]]</f>
        <v>35.4</v>
      </c>
      <c r="E9" s="40">
        <f>Table_2[[#This Row],[Tổng điểm]]</f>
        <v>37</v>
      </c>
      <c r="F9" s="39">
        <f t="shared" si="1"/>
        <v>146.16</v>
      </c>
      <c r="G9" s="14">
        <f t="shared" si="0"/>
        <v>20</v>
      </c>
      <c r="H9" s="30"/>
      <c r="I9" s="30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30"/>
    </row>
    <row r="10" spans="1:26" ht="15.75" customHeight="1" x14ac:dyDescent="0.3">
      <c r="A10" s="10" t="s">
        <v>16</v>
      </c>
      <c r="B10" s="42">
        <f>Table_16[[#This Row],[Tổng điểm]]</f>
        <v>38.22</v>
      </c>
      <c r="C10" s="57">
        <f>Table_1[[#This Row],[Tổng điểm]]</f>
        <v>34</v>
      </c>
      <c r="D10" s="57">
        <f>Table_15[[#This Row],[Tổng điểm]]</f>
        <v>36.6</v>
      </c>
      <c r="E10" s="40">
        <f>Table_2[[#This Row],[Tổng điểm]]</f>
        <v>37.25</v>
      </c>
      <c r="F10" s="39">
        <f t="shared" si="1"/>
        <v>146.07</v>
      </c>
      <c r="G10" s="14">
        <f t="shared" si="0"/>
        <v>21</v>
      </c>
      <c r="H10" s="30"/>
      <c r="I10" s="30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30"/>
    </row>
    <row r="11" spans="1:26" ht="15.75" customHeight="1" x14ac:dyDescent="0.3">
      <c r="A11" s="10" t="s">
        <v>17</v>
      </c>
      <c r="B11" s="42">
        <f>Table_16[[#This Row],[Tổng điểm]]</f>
        <v>35.650000000000006</v>
      </c>
      <c r="C11" s="57">
        <f>Table_1[[#This Row],[Tổng điểm]]</f>
        <v>37.299999999999997</v>
      </c>
      <c r="D11" s="57">
        <f>Table_15[[#This Row],[Tổng điểm]]</f>
        <v>38.400000000000006</v>
      </c>
      <c r="E11" s="40">
        <f>Table_2[[#This Row],[Tổng điểm]]</f>
        <v>39.129999999999995</v>
      </c>
      <c r="F11" s="39">
        <f t="shared" si="1"/>
        <v>150.48000000000002</v>
      </c>
      <c r="G11" s="14">
        <f t="shared" si="0"/>
        <v>11</v>
      </c>
      <c r="H11" s="30"/>
      <c r="I11" s="30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30"/>
    </row>
    <row r="12" spans="1:26" ht="15.75" customHeight="1" x14ac:dyDescent="0.3">
      <c r="A12" s="10" t="s">
        <v>18</v>
      </c>
      <c r="B12" s="42">
        <f>Table_16[[#This Row],[Tổng điểm]]</f>
        <v>35.25</v>
      </c>
      <c r="C12" s="57">
        <f>Table_1[[#This Row],[Tổng điểm]]</f>
        <v>32.35</v>
      </c>
      <c r="D12" s="57">
        <f>Table_15[[#This Row],[Tổng điểm]]</f>
        <v>33.75</v>
      </c>
      <c r="E12" s="40">
        <f>Table_2[[#This Row],[Tổng điểm]]</f>
        <v>35.26</v>
      </c>
      <c r="F12" s="39">
        <f t="shared" si="1"/>
        <v>136.60999999999999</v>
      </c>
      <c r="G12" s="14">
        <f t="shared" si="0"/>
        <v>43</v>
      </c>
      <c r="H12" s="30"/>
      <c r="I12" s="30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30"/>
    </row>
    <row r="13" spans="1:26" ht="15.75" customHeight="1" x14ac:dyDescent="0.3">
      <c r="A13" s="10" t="s">
        <v>19</v>
      </c>
      <c r="B13" s="42">
        <f>Table_16[[#This Row],[Tổng điểm]]</f>
        <v>34.17</v>
      </c>
      <c r="C13" s="57">
        <f>Table_1[[#This Row],[Tổng điểm]]</f>
        <v>33</v>
      </c>
      <c r="D13" s="57">
        <f>Table_15[[#This Row],[Tổng điểm]]</f>
        <v>38.36</v>
      </c>
      <c r="E13" s="40">
        <f>Table_2[[#This Row],[Tổng điểm]]</f>
        <v>34</v>
      </c>
      <c r="F13" s="39">
        <f t="shared" si="1"/>
        <v>139.53</v>
      </c>
      <c r="G13" s="14">
        <f t="shared" si="0"/>
        <v>39</v>
      </c>
      <c r="H13" s="30"/>
      <c r="I13" s="30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30"/>
    </row>
    <row r="14" spans="1:26" ht="15.75" customHeight="1" x14ac:dyDescent="0.3">
      <c r="A14" s="10" t="s">
        <v>20</v>
      </c>
      <c r="B14" s="42">
        <f>Table_16[[#This Row],[Tổng điểm]]</f>
        <v>31.310000000000002</v>
      </c>
      <c r="C14" s="57">
        <f>Table_1[[#This Row],[Tổng điểm]]</f>
        <v>35.18</v>
      </c>
      <c r="D14" s="57">
        <f>Table_15[[#This Row],[Tổng điểm]]</f>
        <v>35.4</v>
      </c>
      <c r="E14" s="40">
        <f>Table_2[[#This Row],[Tổng điểm]]</f>
        <v>32.33</v>
      </c>
      <c r="F14" s="39">
        <f t="shared" si="1"/>
        <v>134.22000000000003</v>
      </c>
      <c r="G14" s="14">
        <f t="shared" si="0"/>
        <v>47</v>
      </c>
      <c r="H14" s="30"/>
      <c r="I14" s="30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30"/>
    </row>
    <row r="15" spans="1:26" ht="15.75" customHeight="1" x14ac:dyDescent="0.3">
      <c r="A15" s="10" t="s">
        <v>21</v>
      </c>
      <c r="B15" s="42">
        <f>Table_16[[#This Row],[Tổng điểm]]</f>
        <v>28.53</v>
      </c>
      <c r="C15" s="57">
        <f>Table_1[[#This Row],[Tổng điểm]]</f>
        <v>36.400000000000006</v>
      </c>
      <c r="D15" s="57">
        <f>Table_15[[#This Row],[Tổng điểm]]</f>
        <v>36.92</v>
      </c>
      <c r="E15" s="40">
        <f>Table_2[[#This Row],[Tổng điểm]]</f>
        <v>37.516000000000005</v>
      </c>
      <c r="F15" s="39">
        <f t="shared" si="1"/>
        <v>139.36600000000001</v>
      </c>
      <c r="G15" s="14">
        <f t="shared" si="0"/>
        <v>41</v>
      </c>
      <c r="H15" s="30"/>
      <c r="I15" s="30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30"/>
    </row>
    <row r="16" spans="1:26" ht="15.75" customHeight="1" x14ac:dyDescent="0.3">
      <c r="A16" s="10" t="s">
        <v>22</v>
      </c>
      <c r="B16" s="42">
        <f>Table_16[[#This Row],[Tổng điểm]]</f>
        <v>33.800000000000004</v>
      </c>
      <c r="C16" s="57">
        <f>Table_1[[#This Row],[Tổng điểm]]</f>
        <v>35.1</v>
      </c>
      <c r="D16" s="57">
        <f>Table_15[[#This Row],[Tổng điểm]]</f>
        <v>35.1</v>
      </c>
      <c r="E16" s="40">
        <f>Table_2[[#This Row],[Tổng điểm]]</f>
        <v>36.94</v>
      </c>
      <c r="F16" s="39">
        <f t="shared" si="1"/>
        <v>140.94</v>
      </c>
      <c r="G16" s="14">
        <f t="shared" si="0"/>
        <v>30</v>
      </c>
      <c r="H16" s="30"/>
      <c r="I16" s="30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30"/>
    </row>
    <row r="17" spans="1:26" ht="15.75" customHeight="1" x14ac:dyDescent="0.3">
      <c r="A17" s="10" t="s">
        <v>23</v>
      </c>
      <c r="B17" s="42">
        <f>Table_16[[#This Row],[Tổng điểm]]</f>
        <v>33.770000000000003</v>
      </c>
      <c r="C17" s="57">
        <f>Table_1[[#This Row],[Tổng điểm]]</f>
        <v>35.980000000000004</v>
      </c>
      <c r="D17" s="57">
        <f>Table_15[[#This Row],[Tổng điểm]]</f>
        <v>36.299999999999997</v>
      </c>
      <c r="E17" s="40">
        <f>Table_2[[#This Row],[Tổng điểm]]</f>
        <v>34.799999999999997</v>
      </c>
      <c r="F17" s="39">
        <f t="shared" si="1"/>
        <v>140.85</v>
      </c>
      <c r="G17" s="14">
        <f t="shared" si="0"/>
        <v>32</v>
      </c>
      <c r="H17" s="30"/>
      <c r="I17" s="30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30"/>
    </row>
    <row r="18" spans="1:26" ht="15.75" customHeight="1" x14ac:dyDescent="0.3">
      <c r="A18" s="10" t="s">
        <v>24</v>
      </c>
      <c r="B18" s="42">
        <f>Table_16[[#This Row],[Tổng điểm]]</f>
        <v>32.01</v>
      </c>
      <c r="C18" s="57">
        <f>Table_1[[#This Row],[Tổng điểm]]</f>
        <v>34.08</v>
      </c>
      <c r="D18" s="57">
        <f>Table_15[[#This Row],[Tổng điểm]]</f>
        <v>33.549999999999997</v>
      </c>
      <c r="E18" s="40">
        <f>Table_2[[#This Row],[Tổng điểm]]</f>
        <v>36.78</v>
      </c>
      <c r="F18" s="39">
        <f t="shared" si="1"/>
        <v>136.42000000000002</v>
      </c>
      <c r="G18" s="14">
        <f t="shared" si="0"/>
        <v>44</v>
      </c>
      <c r="H18" s="30"/>
      <c r="I18" s="30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30"/>
    </row>
    <row r="19" spans="1:26" ht="15.75" customHeight="1" x14ac:dyDescent="0.3">
      <c r="A19" s="10" t="s">
        <v>25</v>
      </c>
      <c r="B19" s="42">
        <f>Table_16[[#This Row],[Tổng điểm]]</f>
        <v>35.769999999999996</v>
      </c>
      <c r="C19" s="57">
        <f>Table_1[[#This Row],[Tổng điểm]]</f>
        <v>31.2</v>
      </c>
      <c r="D19" s="57">
        <f>Table_15[[#This Row],[Tổng điểm]]</f>
        <v>37.68</v>
      </c>
      <c r="E19" s="40">
        <f>Table_2[[#This Row],[Tổng điểm]]</f>
        <v>35.6</v>
      </c>
      <c r="F19" s="39">
        <f t="shared" si="1"/>
        <v>140.25</v>
      </c>
      <c r="G19" s="14">
        <f t="shared" si="0"/>
        <v>35</v>
      </c>
      <c r="H19" s="30"/>
      <c r="I19" s="30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30"/>
    </row>
    <row r="20" spans="1:26" ht="15.75" customHeight="1" x14ac:dyDescent="0.3">
      <c r="A20" s="10" t="s">
        <v>26</v>
      </c>
      <c r="B20" s="42">
        <f>Table_16[[#This Row],[Tổng điểm]]</f>
        <v>36.11</v>
      </c>
      <c r="C20" s="57">
        <f>Table_1[[#This Row],[Tổng điểm]]</f>
        <v>30.6</v>
      </c>
      <c r="D20" s="57">
        <f>Table_15[[#This Row],[Tổng điểm]]</f>
        <v>35.9</v>
      </c>
      <c r="E20" s="40">
        <f>Table_2[[#This Row],[Tổng điểm]]</f>
        <v>37.799999999999997</v>
      </c>
      <c r="F20" s="39">
        <f t="shared" si="1"/>
        <v>140.41000000000003</v>
      </c>
      <c r="G20" s="14">
        <f t="shared" si="0"/>
        <v>33</v>
      </c>
      <c r="H20" s="30"/>
      <c r="I20" s="30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30"/>
    </row>
    <row r="21" spans="1:26" ht="15.75" customHeight="1" x14ac:dyDescent="0.3">
      <c r="A21" s="10" t="s">
        <v>27</v>
      </c>
      <c r="B21" s="42">
        <f>Table_16[[#This Row],[Tổng điểm]]</f>
        <v>37.82</v>
      </c>
      <c r="C21" s="57">
        <f>Table_1[[#This Row],[Tổng điểm]]</f>
        <v>38.520000000000003</v>
      </c>
      <c r="D21" s="57">
        <f>Table_15[[#This Row],[Tổng điểm]]</f>
        <v>38.379999999999995</v>
      </c>
      <c r="E21" s="40">
        <f>Table_2[[#This Row],[Tổng điểm]]</f>
        <v>38</v>
      </c>
      <c r="F21" s="39">
        <f t="shared" si="1"/>
        <v>152.72</v>
      </c>
      <c r="G21" s="14">
        <f t="shared" si="0"/>
        <v>7</v>
      </c>
      <c r="H21" s="30"/>
      <c r="I21" s="30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30"/>
    </row>
    <row r="22" spans="1:26" ht="15.75" customHeight="1" x14ac:dyDescent="0.3">
      <c r="A22" s="10" t="s">
        <v>28</v>
      </c>
      <c r="B22" s="42">
        <f>Table_16[[#This Row],[Tổng điểm]]</f>
        <v>37.770000000000003</v>
      </c>
      <c r="C22" s="57">
        <f>Table_1[[#This Row],[Tổng điểm]]</f>
        <v>38.17</v>
      </c>
      <c r="D22" s="57">
        <f>Table_15[[#This Row],[Tổng điểm]]</f>
        <v>35.9</v>
      </c>
      <c r="E22" s="40">
        <f>Table_2[[#This Row],[Tổng điểm]]</f>
        <v>36.6</v>
      </c>
      <c r="F22" s="39">
        <f t="shared" si="1"/>
        <v>148.44</v>
      </c>
      <c r="G22" s="14">
        <f t="shared" si="0"/>
        <v>14</v>
      </c>
      <c r="H22" s="30"/>
      <c r="I22" s="30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30"/>
    </row>
    <row r="23" spans="1:26" ht="15.75" customHeight="1" x14ac:dyDescent="0.3">
      <c r="A23" s="10" t="s">
        <v>29</v>
      </c>
      <c r="B23" s="42">
        <f>Table_16[[#This Row],[Tổng điểm]]</f>
        <v>31.06</v>
      </c>
      <c r="C23" s="57">
        <f>Table_1[[#This Row],[Tổng điểm]]</f>
        <v>33.9</v>
      </c>
      <c r="D23" s="57">
        <f>Table_15[[#This Row],[Tổng điểm]]</f>
        <v>36.08</v>
      </c>
      <c r="E23" s="40">
        <f>Table_2[[#This Row],[Tổng điểm]]</f>
        <v>33.870000000000005</v>
      </c>
      <c r="F23" s="39">
        <f t="shared" si="1"/>
        <v>134.91</v>
      </c>
      <c r="G23" s="14">
        <f t="shared" si="0"/>
        <v>46</v>
      </c>
      <c r="H23" s="30"/>
      <c r="I23" s="30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30"/>
    </row>
    <row r="24" spans="1:26" ht="15.75" customHeight="1" x14ac:dyDescent="0.3">
      <c r="A24" s="10" t="s">
        <v>30</v>
      </c>
      <c r="B24" s="42">
        <f>Table_16[[#This Row],[Tổng điểm]]</f>
        <v>35.269999999999996</v>
      </c>
      <c r="C24" s="57">
        <f>Table_1[[#This Row],[Tổng điểm]]</f>
        <v>34.25</v>
      </c>
      <c r="D24" s="57">
        <f>Table_15[[#This Row],[Tổng điểm]]</f>
        <v>37.94</v>
      </c>
      <c r="E24" s="40">
        <f>Table_2[[#This Row],[Tổng điểm]]</f>
        <v>37.739999999999995</v>
      </c>
      <c r="F24" s="39">
        <f t="shared" si="1"/>
        <v>145.19999999999999</v>
      </c>
      <c r="G24" s="14">
        <f t="shared" si="0"/>
        <v>22</v>
      </c>
      <c r="H24" s="30"/>
      <c r="I24" s="30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30"/>
    </row>
    <row r="25" spans="1:26" ht="15.75" customHeight="1" x14ac:dyDescent="0.3">
      <c r="A25" s="10" t="s">
        <v>31</v>
      </c>
      <c r="B25" s="42">
        <f>Table_16[[#This Row],[Tổng điểm]]</f>
        <v>35.36</v>
      </c>
      <c r="C25" s="57">
        <f>Table_1[[#This Row],[Tổng điểm]]</f>
        <v>34.340000000000003</v>
      </c>
      <c r="D25" s="57">
        <f>Table_15[[#This Row],[Tổng điểm]]</f>
        <v>34.760000000000005</v>
      </c>
      <c r="E25" s="40">
        <f>Table_2[[#This Row],[Tổng điểm]]</f>
        <v>36.42</v>
      </c>
      <c r="F25" s="39">
        <f t="shared" si="1"/>
        <v>140.88</v>
      </c>
      <c r="G25" s="14">
        <f t="shared" si="0"/>
        <v>31</v>
      </c>
      <c r="H25" s="30"/>
      <c r="I25" s="30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30"/>
    </row>
    <row r="26" spans="1:26" ht="15.75" customHeight="1" x14ac:dyDescent="0.3">
      <c r="A26" s="10" t="s">
        <v>32</v>
      </c>
      <c r="B26" s="42">
        <f>Table_16[[#This Row],[Tổng điểm]]</f>
        <v>38.6</v>
      </c>
      <c r="C26" s="57">
        <f>Table_1[[#This Row],[Tổng điểm]]</f>
        <v>32.840000000000003</v>
      </c>
      <c r="D26" s="57">
        <f>Table_15[[#This Row],[Tổng điểm]]</f>
        <v>33.040000000000006</v>
      </c>
      <c r="E26" s="40">
        <f>Table_2[[#This Row],[Tổng điểm]]</f>
        <v>36.58</v>
      </c>
      <c r="F26" s="39">
        <f t="shared" si="1"/>
        <v>141.06</v>
      </c>
      <c r="G26" s="14">
        <f t="shared" si="0"/>
        <v>29</v>
      </c>
      <c r="H26" s="30"/>
      <c r="I26" s="30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30"/>
    </row>
    <row r="27" spans="1:26" ht="15.75" customHeight="1" x14ac:dyDescent="0.3">
      <c r="A27" s="10" t="s">
        <v>33</v>
      </c>
      <c r="B27" s="42">
        <f>Table_16[[#This Row],[Tổng điểm]]</f>
        <v>33.159999999999997</v>
      </c>
      <c r="C27" s="42">
        <f>Table_1[[#This Row],[Tổng điểm]]</f>
        <v>33.03</v>
      </c>
      <c r="D27" s="42">
        <f>Table_15[[#This Row],[Tổng điểm]]</f>
        <v>35.92</v>
      </c>
      <c r="E27" s="40">
        <f>Table_2[[#This Row],[Tổng điểm]]</f>
        <v>35.18</v>
      </c>
      <c r="F27" s="39">
        <f t="shared" si="1"/>
        <v>137.29</v>
      </c>
      <c r="G27" s="14">
        <f t="shared" si="0"/>
        <v>42</v>
      </c>
      <c r="H27" s="30"/>
      <c r="I27" s="30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30"/>
    </row>
    <row r="28" spans="1:26" ht="15.75" customHeight="1" x14ac:dyDescent="0.3">
      <c r="A28" s="10" t="s">
        <v>34</v>
      </c>
      <c r="B28" s="42">
        <f>Table_16[[#This Row],[Tổng điểm]]</f>
        <v>32.379999999999995</v>
      </c>
      <c r="C28" s="57">
        <f>Table_1[[#This Row],[Tổng điểm]]</f>
        <v>35</v>
      </c>
      <c r="D28" s="57">
        <f>Table_15[[#This Row],[Tổng điểm]]</f>
        <v>37.379999999999995</v>
      </c>
      <c r="E28" s="40">
        <f>Table_2[[#This Row],[Tổng điểm]]</f>
        <v>34.799999999999997</v>
      </c>
      <c r="F28" s="39">
        <f t="shared" si="1"/>
        <v>139.56</v>
      </c>
      <c r="G28" s="14">
        <f t="shared" si="0"/>
        <v>38</v>
      </c>
      <c r="H28" s="30"/>
      <c r="I28" s="30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30"/>
    </row>
    <row r="29" spans="1:26" ht="15.75" customHeight="1" thickBot="1" x14ac:dyDescent="0.35">
      <c r="A29" s="16" t="s">
        <v>35</v>
      </c>
      <c r="B29" s="83">
        <f>Table_16[[#This Row],[Tổng điểm]]</f>
        <v>37.260000000000005</v>
      </c>
      <c r="C29" s="83">
        <f>Table_1[[#This Row],[Tổng điểm]]</f>
        <v>35.950000000000003</v>
      </c>
      <c r="D29" s="83">
        <f>Table_15[[#This Row],[Tổng điểm]]</f>
        <v>37.86</v>
      </c>
      <c r="E29" s="84">
        <f>Table_2[[#This Row],[Tổng điểm]]</f>
        <v>39.75</v>
      </c>
      <c r="F29" s="85">
        <f t="shared" si="1"/>
        <v>150.82</v>
      </c>
      <c r="G29" s="20">
        <f t="shared" si="0"/>
        <v>8</v>
      </c>
      <c r="H29" s="30"/>
      <c r="I29" s="30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30"/>
    </row>
    <row r="30" spans="1:26" ht="15.75" customHeight="1" x14ac:dyDescent="0.3">
      <c r="A30" s="86" t="s">
        <v>36</v>
      </c>
      <c r="B30" s="87">
        <f>Table_16[[#This Row],[Tổng điểm]]</f>
        <v>38.5</v>
      </c>
      <c r="C30" s="87">
        <f>Table_1[[#This Row],[Tổng điểm]]</f>
        <v>37.36</v>
      </c>
      <c r="D30" s="87">
        <f>Table_15[[#This Row],[Tổng điểm]]</f>
        <v>38.799999999999997</v>
      </c>
      <c r="E30" s="88">
        <f>Table_2[[#This Row],[Tổng điểm]]</f>
        <v>35.97</v>
      </c>
      <c r="F30" s="89">
        <f t="shared" si="1"/>
        <v>150.63</v>
      </c>
      <c r="G30" s="90">
        <f t="shared" si="0"/>
        <v>10</v>
      </c>
      <c r="H30" s="30"/>
      <c r="I30" s="30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30"/>
    </row>
    <row r="31" spans="1:26" ht="15.75" customHeight="1" x14ac:dyDescent="0.3">
      <c r="A31" s="10" t="s">
        <v>37</v>
      </c>
      <c r="B31" s="42">
        <f>Table_16[[#This Row],[Tổng điểm]]</f>
        <v>36.42</v>
      </c>
      <c r="C31" s="57">
        <f>Table_1[[#This Row],[Tổng điểm]]</f>
        <v>34.880000000000003</v>
      </c>
      <c r="D31" s="57">
        <f>Table_15[[#This Row],[Tổng điểm]]</f>
        <v>34.79</v>
      </c>
      <c r="E31" s="40">
        <f>Table_2[[#This Row],[Tổng điểm]]</f>
        <v>34.18</v>
      </c>
      <c r="F31" s="39">
        <f t="shared" si="1"/>
        <v>140.27000000000001</v>
      </c>
      <c r="G31" s="14">
        <f t="shared" si="0"/>
        <v>34</v>
      </c>
      <c r="H31" s="30"/>
      <c r="I31" s="30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30"/>
    </row>
    <row r="32" spans="1:26" ht="15.75" customHeight="1" x14ac:dyDescent="0.3">
      <c r="A32" s="10" t="s">
        <v>38</v>
      </c>
      <c r="B32" s="42">
        <f>Table_16[[#This Row],[Tổng điểm]]</f>
        <v>39.35</v>
      </c>
      <c r="C32" s="57">
        <f>Table_1[[#This Row],[Tổng điểm]]</f>
        <v>36.300000000000004</v>
      </c>
      <c r="D32" s="57">
        <f>Table_15[[#This Row],[Tổng điểm]]</f>
        <v>37.4</v>
      </c>
      <c r="E32" s="40">
        <f>Table_2[[#This Row],[Tổng điểm]]</f>
        <v>37.400000000000006</v>
      </c>
      <c r="F32" s="39">
        <f t="shared" si="1"/>
        <v>150.45000000000002</v>
      </c>
      <c r="G32" s="14">
        <f t="shared" si="0"/>
        <v>12</v>
      </c>
      <c r="H32" s="30"/>
      <c r="I32" s="30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30"/>
    </row>
    <row r="33" spans="1:26" ht="15.75" customHeight="1" x14ac:dyDescent="0.3">
      <c r="A33" s="10" t="s">
        <v>39</v>
      </c>
      <c r="B33" s="42">
        <f>Table_16[[#This Row],[Tổng điểm]]</f>
        <v>38.4</v>
      </c>
      <c r="C33" s="57">
        <f>Table_1[[#This Row],[Tổng điểm]]</f>
        <v>38</v>
      </c>
      <c r="D33" s="57">
        <f>Table_15[[#This Row],[Tổng điểm]]</f>
        <v>38</v>
      </c>
      <c r="E33" s="40">
        <f>Table_2[[#This Row],[Tổng điểm]]</f>
        <v>35.6</v>
      </c>
      <c r="F33" s="39">
        <f t="shared" si="1"/>
        <v>150</v>
      </c>
      <c r="G33" s="14">
        <f t="shared" si="0"/>
        <v>13</v>
      </c>
      <c r="H33" s="30"/>
      <c r="I33" s="30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30"/>
    </row>
    <row r="34" spans="1:26" ht="15.75" customHeight="1" x14ac:dyDescent="0.3">
      <c r="A34" s="10" t="s">
        <v>40</v>
      </c>
      <c r="B34" s="42">
        <f>Table_16[[#This Row],[Tổng điểm]]</f>
        <v>37.31</v>
      </c>
      <c r="C34" s="57">
        <f>Table_1[[#This Row],[Tổng điểm]]</f>
        <v>38.380000000000003</v>
      </c>
      <c r="D34" s="57">
        <f>Table_15[[#This Row],[Tổng điểm]]</f>
        <v>39.037999999999997</v>
      </c>
      <c r="E34" s="40">
        <f>Table_2[[#This Row],[Tổng điểm]]</f>
        <v>39.14</v>
      </c>
      <c r="F34" s="39">
        <f t="shared" si="1"/>
        <v>153.86799999999999</v>
      </c>
      <c r="G34" s="14">
        <f t="shared" si="0"/>
        <v>3</v>
      </c>
      <c r="H34" s="30"/>
      <c r="I34" s="30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30"/>
    </row>
    <row r="35" spans="1:26" ht="15.75" customHeight="1" x14ac:dyDescent="0.3">
      <c r="A35" s="10" t="s">
        <v>41</v>
      </c>
      <c r="B35" s="42">
        <f>Table_16[[#This Row],[Tổng điểm]]</f>
        <v>38.010000000000005</v>
      </c>
      <c r="C35" s="57">
        <f>Table_1[[#This Row],[Tổng điểm]]</f>
        <v>34.94</v>
      </c>
      <c r="D35" s="57">
        <f>Table_15[[#This Row],[Tổng điểm]]</f>
        <v>35.6</v>
      </c>
      <c r="E35" s="40">
        <f>Table_2[[#This Row],[Tổng điểm]]</f>
        <v>39.799999999999997</v>
      </c>
      <c r="F35" s="39">
        <f t="shared" si="1"/>
        <v>148.35000000000002</v>
      </c>
      <c r="G35" s="14">
        <f t="shared" si="0"/>
        <v>16</v>
      </c>
      <c r="H35" s="30"/>
      <c r="I35" s="30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30"/>
    </row>
    <row r="36" spans="1:26" ht="15.75" customHeight="1" x14ac:dyDescent="0.3">
      <c r="A36" s="10" t="s">
        <v>42</v>
      </c>
      <c r="B36" s="42">
        <f>Table_16[[#This Row],[Tổng điểm]]</f>
        <v>36.619999999999997</v>
      </c>
      <c r="C36" s="57">
        <f>Table_1[[#This Row],[Tổng điểm]]</f>
        <v>35.57</v>
      </c>
      <c r="D36" s="57">
        <f>Table_15[[#This Row],[Tổng điểm]]</f>
        <v>35.739999999999995</v>
      </c>
      <c r="E36" s="40">
        <f>Table_2[[#This Row],[Tổng điểm]]</f>
        <v>31.5</v>
      </c>
      <c r="F36" s="39">
        <f t="shared" si="1"/>
        <v>139.43</v>
      </c>
      <c r="G36" s="14">
        <f t="shared" si="0"/>
        <v>40</v>
      </c>
      <c r="H36" s="30"/>
      <c r="I36" s="30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30"/>
    </row>
    <row r="37" spans="1:26" ht="15.75" customHeight="1" x14ac:dyDescent="0.3">
      <c r="A37" s="10" t="s">
        <v>43</v>
      </c>
      <c r="B37" s="42">
        <f>Table_16[[#This Row],[Tổng điểm]]</f>
        <v>38</v>
      </c>
      <c r="C37" s="57">
        <f>Table_1[[#This Row],[Tổng điểm]]</f>
        <v>38.400000000000006</v>
      </c>
      <c r="D37" s="57">
        <f>Table_15[[#This Row],[Tổng điểm]]</f>
        <v>39.479999999999997</v>
      </c>
      <c r="E37" s="40">
        <f>Table_2[[#This Row],[Tổng điểm]]</f>
        <v>37.94</v>
      </c>
      <c r="F37" s="39">
        <f t="shared" si="1"/>
        <v>153.82</v>
      </c>
      <c r="G37" s="14">
        <f t="shared" si="0"/>
        <v>4</v>
      </c>
      <c r="H37" s="30"/>
      <c r="I37" s="30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30"/>
    </row>
    <row r="38" spans="1:26" ht="15.75" customHeight="1" x14ac:dyDescent="0.3">
      <c r="A38" s="10" t="s">
        <v>44</v>
      </c>
      <c r="B38" s="42">
        <f>Table_16[[#This Row],[Tổng điểm]]</f>
        <v>38.5</v>
      </c>
      <c r="C38" s="57">
        <f>Table_1[[#This Row],[Tổng điểm]]</f>
        <v>32.4</v>
      </c>
      <c r="D38" s="57">
        <f>Table_15[[#This Row],[Tổng điểm]]</f>
        <v>34.56</v>
      </c>
      <c r="E38" s="40">
        <f>Table_2[[#This Row],[Tổng điểm]]</f>
        <v>37.799999999999997</v>
      </c>
      <c r="F38" s="39">
        <f t="shared" si="1"/>
        <v>143.26</v>
      </c>
      <c r="G38" s="14">
        <f t="shared" si="0"/>
        <v>27</v>
      </c>
      <c r="H38" s="30"/>
      <c r="I38" s="30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30"/>
    </row>
    <row r="39" spans="1:26" ht="15.75" customHeight="1" x14ac:dyDescent="0.3">
      <c r="A39" s="10" t="s">
        <v>45</v>
      </c>
      <c r="B39" s="42">
        <f>Table_16[[#This Row],[Tổng điểm]]</f>
        <v>33.1</v>
      </c>
      <c r="C39" s="57">
        <f>Table_1[[#This Row],[Tổng điểm]]</f>
        <v>33.9</v>
      </c>
      <c r="D39" s="57">
        <f>Table_15[[#This Row],[Tổng điểm]]</f>
        <v>34.47</v>
      </c>
      <c r="E39" s="40">
        <f>Table_2[[#This Row],[Tổng điểm]]</f>
        <v>34.35</v>
      </c>
      <c r="F39" s="39">
        <f t="shared" si="1"/>
        <v>135.82</v>
      </c>
      <c r="G39" s="14">
        <f t="shared" si="0"/>
        <v>45</v>
      </c>
      <c r="H39" s="30"/>
      <c r="I39" s="30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30"/>
    </row>
    <row r="40" spans="1:26" ht="15.75" customHeight="1" x14ac:dyDescent="0.3">
      <c r="A40" s="10" t="s">
        <v>46</v>
      </c>
      <c r="B40" s="42">
        <f>Table_16[[#This Row],[Tổng điểm]]</f>
        <v>36.4</v>
      </c>
      <c r="C40" s="57">
        <f>Table_1[[#This Row],[Tổng điểm]]</f>
        <v>34.699999999999996</v>
      </c>
      <c r="D40" s="57">
        <f>Table_15[[#This Row],[Tổng điểm]]</f>
        <v>33.1</v>
      </c>
      <c r="E40" s="40">
        <f>Table_2[[#This Row],[Tổng điểm]]</f>
        <v>35.799999999999997</v>
      </c>
      <c r="F40" s="39">
        <f t="shared" si="1"/>
        <v>140</v>
      </c>
      <c r="G40" s="14">
        <f t="shared" si="0"/>
        <v>37</v>
      </c>
      <c r="H40" s="30"/>
      <c r="I40" s="30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30"/>
    </row>
    <row r="41" spans="1:26" ht="15.75" customHeight="1" x14ac:dyDescent="0.3">
      <c r="A41" s="10" t="s">
        <v>47</v>
      </c>
      <c r="B41" s="42">
        <f>Table_16[[#This Row],[Tổng điểm]]</f>
        <v>39.54</v>
      </c>
      <c r="C41" s="57">
        <f>Table_1[[#This Row],[Tổng điểm]]</f>
        <v>39.799999999999997</v>
      </c>
      <c r="D41" s="57">
        <f>Table_15[[#This Row],[Tổng điểm]]</f>
        <v>38.5</v>
      </c>
      <c r="E41" s="40">
        <f>Table_2[[#This Row],[Tổng điểm]]</f>
        <v>38.97</v>
      </c>
      <c r="F41" s="39">
        <f t="shared" si="1"/>
        <v>156.81</v>
      </c>
      <c r="G41" s="14">
        <f t="shared" si="0"/>
        <v>1</v>
      </c>
      <c r="H41" s="30"/>
      <c r="I41" s="30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30"/>
    </row>
    <row r="42" spans="1:26" ht="15.75" customHeight="1" x14ac:dyDescent="0.3">
      <c r="A42" s="10" t="s">
        <v>48</v>
      </c>
      <c r="B42" s="42">
        <f>Table_16[[#This Row],[Tổng điểm]]</f>
        <v>33.5</v>
      </c>
      <c r="C42" s="57">
        <f>Table_1[[#This Row],[Tổng điểm]]</f>
        <v>33.28</v>
      </c>
      <c r="D42" s="57">
        <f>Table_15[[#This Row],[Tổng điểm]]</f>
        <v>36.67</v>
      </c>
      <c r="E42" s="40">
        <f>Table_2[[#This Row],[Tổng điểm]]</f>
        <v>36.800000000000004</v>
      </c>
      <c r="F42" s="39">
        <f t="shared" si="1"/>
        <v>140.25</v>
      </c>
      <c r="G42" s="14">
        <f t="shared" si="0"/>
        <v>35</v>
      </c>
      <c r="H42" s="30"/>
      <c r="I42" s="30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30"/>
    </row>
    <row r="43" spans="1:26" ht="15.75" customHeight="1" x14ac:dyDescent="0.3">
      <c r="A43" s="10" t="s">
        <v>49</v>
      </c>
      <c r="B43" s="42">
        <f>Table_16[[#This Row],[Tổng điểm]]</f>
        <v>36.1</v>
      </c>
      <c r="C43" s="57">
        <f>Table_1[[#This Row],[Tổng điểm]]</f>
        <v>35.700000000000003</v>
      </c>
      <c r="D43" s="57">
        <f>Table_15[[#This Row],[Tổng điểm]]</f>
        <v>37.17</v>
      </c>
      <c r="E43" s="40">
        <f>Table_2[[#This Row],[Tổng điểm]]</f>
        <v>35.6</v>
      </c>
      <c r="F43" s="39">
        <f t="shared" si="1"/>
        <v>144.57000000000002</v>
      </c>
      <c r="G43" s="14">
        <f t="shared" si="0"/>
        <v>23</v>
      </c>
      <c r="H43" s="30"/>
      <c r="I43" s="30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30"/>
    </row>
    <row r="44" spans="1:26" ht="15.75" customHeight="1" x14ac:dyDescent="0.3">
      <c r="A44" s="10" t="s">
        <v>50</v>
      </c>
      <c r="B44" s="42">
        <f>Table_16[[#This Row],[Tổng điểm]]</f>
        <v>37.559999999999995</v>
      </c>
      <c r="C44" s="57">
        <f>Table_1[[#This Row],[Tổng điểm]]</f>
        <v>37.400000000000006</v>
      </c>
      <c r="D44" s="57">
        <f>Table_15[[#This Row],[Tổng điểm]]</f>
        <v>37.5</v>
      </c>
      <c r="E44" s="40">
        <f>Table_2[[#This Row],[Tổng điểm]]</f>
        <v>31.57</v>
      </c>
      <c r="F44" s="39">
        <f t="shared" si="1"/>
        <v>144.03</v>
      </c>
      <c r="G44" s="14">
        <f t="shared" si="0"/>
        <v>24</v>
      </c>
      <c r="H44" s="30"/>
      <c r="I44" s="30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30"/>
    </row>
    <row r="45" spans="1:26" ht="15.75" customHeight="1" x14ac:dyDescent="0.3">
      <c r="A45" s="10" t="s">
        <v>51</v>
      </c>
      <c r="B45" s="42">
        <f>Table_16[[#This Row],[Tổng điểm]]</f>
        <v>37</v>
      </c>
      <c r="C45" s="57">
        <f>Table_1[[#This Row],[Tổng điểm]]</f>
        <v>37.959999999999994</v>
      </c>
      <c r="D45" s="57">
        <f>Table_15[[#This Row],[Tổng điểm]]</f>
        <v>38.96</v>
      </c>
      <c r="E45" s="40">
        <f>Table_2[[#This Row],[Tổng điểm]]</f>
        <v>39</v>
      </c>
      <c r="F45" s="39">
        <f t="shared" si="1"/>
        <v>152.91999999999999</v>
      </c>
      <c r="G45" s="14">
        <f t="shared" si="0"/>
        <v>6</v>
      </c>
      <c r="H45" s="30"/>
      <c r="I45" s="30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30"/>
    </row>
    <row r="46" spans="1:26" ht="15.75" customHeight="1" x14ac:dyDescent="0.3">
      <c r="A46" s="10" t="s">
        <v>52</v>
      </c>
      <c r="B46" s="42">
        <f>Table_16[[#This Row],[Tổng điểm]]</f>
        <v>35.6</v>
      </c>
      <c r="C46" s="57">
        <f>Table_1[[#This Row],[Tổng điểm]]</f>
        <v>34.08</v>
      </c>
      <c r="D46" s="57">
        <f>Table_15[[#This Row],[Tổng điểm]]</f>
        <v>38.799999999999997</v>
      </c>
      <c r="E46" s="40">
        <f>Table_2[[#This Row],[Tổng điểm]]</f>
        <v>38.200000000000003</v>
      </c>
      <c r="F46" s="39">
        <f t="shared" si="1"/>
        <v>146.68</v>
      </c>
      <c r="G46" s="14">
        <f t="shared" si="0"/>
        <v>18</v>
      </c>
      <c r="H46" s="30"/>
      <c r="I46" s="30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30"/>
    </row>
    <row r="47" spans="1:26" ht="15.75" customHeight="1" x14ac:dyDescent="0.3">
      <c r="A47" s="10" t="s">
        <v>53</v>
      </c>
      <c r="B47" s="42">
        <f>Table_16[[#This Row],[Tổng điểm]]</f>
        <v>35.199999999999996</v>
      </c>
      <c r="C47" s="57">
        <f>Table_1[[#This Row],[Tổng điểm]]</f>
        <v>38.4</v>
      </c>
      <c r="D47" s="57">
        <f>Table_15[[#This Row],[Tổng điểm]]</f>
        <v>37.4</v>
      </c>
      <c r="E47" s="40">
        <f>Table_2[[#This Row],[Tổng điểm]]</f>
        <v>35.6</v>
      </c>
      <c r="F47" s="39">
        <f t="shared" si="1"/>
        <v>146.6</v>
      </c>
      <c r="G47" s="14">
        <f t="shared" si="0"/>
        <v>19</v>
      </c>
      <c r="H47" s="30"/>
      <c r="I47" s="30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30"/>
    </row>
    <row r="48" spans="1:26" ht="15.75" customHeight="1" x14ac:dyDescent="0.3">
      <c r="A48" s="10" t="s">
        <v>54</v>
      </c>
      <c r="B48" s="42">
        <f>Table_16[[#This Row],[Tổng điểm]]</f>
        <v>36.069999999999993</v>
      </c>
      <c r="C48" s="57">
        <f>Table_1[[#This Row],[Tổng điểm]]</f>
        <v>33.200000000000003</v>
      </c>
      <c r="D48" s="57">
        <f>Table_15[[#This Row],[Tổng điểm]]</f>
        <v>36.799999999999997</v>
      </c>
      <c r="E48" s="40">
        <f>Table_2[[#This Row],[Tổng điểm]]</f>
        <v>37.9</v>
      </c>
      <c r="F48" s="39">
        <f t="shared" si="1"/>
        <v>143.97</v>
      </c>
      <c r="G48" s="14">
        <f t="shared" si="0"/>
        <v>25</v>
      </c>
      <c r="H48" s="30"/>
      <c r="I48" s="30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30"/>
    </row>
    <row r="49" spans="1:26" ht="15.75" customHeight="1" x14ac:dyDescent="0.3">
      <c r="A49" s="10" t="s">
        <v>55</v>
      </c>
      <c r="B49" s="42">
        <f>Table_16[[#This Row],[Tổng điểm]]</f>
        <v>37.799999999999997</v>
      </c>
      <c r="C49" s="57">
        <f>Table_1[[#This Row],[Tổng điểm]]</f>
        <v>37.97</v>
      </c>
      <c r="D49" s="57">
        <f>Table_15[[#This Row],[Tổng điểm]]</f>
        <v>39.1</v>
      </c>
      <c r="E49" s="40">
        <f>Table_2[[#This Row],[Tổng điểm]]</f>
        <v>39</v>
      </c>
      <c r="F49" s="39">
        <f t="shared" si="1"/>
        <v>153.87</v>
      </c>
      <c r="G49" s="14">
        <f t="shared" si="0"/>
        <v>2</v>
      </c>
      <c r="H49" s="30"/>
      <c r="I49" s="30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30"/>
    </row>
    <row r="50" spans="1:26" ht="15.75" customHeight="1" x14ac:dyDescent="0.3">
      <c r="A50" s="10" t="s">
        <v>56</v>
      </c>
      <c r="B50" s="42">
        <f>Table_16[[#This Row],[Tổng điểm]]</f>
        <v>34.75</v>
      </c>
      <c r="C50" s="57">
        <f>Table_1[[#This Row],[Tổng điểm]]</f>
        <v>34.089999999999996</v>
      </c>
      <c r="D50" s="57">
        <f>Table_15[[#This Row],[Tổng điểm]]</f>
        <v>37.17</v>
      </c>
      <c r="E50" s="40">
        <f>Table_2[[#This Row],[Tổng điểm]]</f>
        <v>37.680000000000007</v>
      </c>
      <c r="F50" s="39">
        <f t="shared" si="1"/>
        <v>143.69</v>
      </c>
      <c r="G50" s="14">
        <f t="shared" si="0"/>
        <v>26</v>
      </c>
      <c r="H50" s="30"/>
      <c r="I50" s="30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30"/>
    </row>
    <row r="51" spans="1:26" ht="15.75" customHeight="1" x14ac:dyDescent="0.3">
      <c r="A51" s="10" t="s">
        <v>57</v>
      </c>
      <c r="B51" s="42">
        <f>Table_16[[#This Row],[Tổng điểm]]</f>
        <v>37.880000000000003</v>
      </c>
      <c r="C51" s="57">
        <f>Table_1[[#This Row],[Tổng điểm]]</f>
        <v>35.950000000000003</v>
      </c>
      <c r="D51" s="57">
        <f>Table_15[[#This Row],[Tổng điểm]]</f>
        <v>37.769999999999996</v>
      </c>
      <c r="E51" s="40">
        <f>Table_2[[#This Row],[Tổng điểm]]</f>
        <v>39.1</v>
      </c>
      <c r="F51" s="39">
        <f t="shared" si="1"/>
        <v>150.70000000000002</v>
      </c>
      <c r="G51" s="14">
        <f t="shared" si="0"/>
        <v>9</v>
      </c>
      <c r="H51" s="30"/>
      <c r="I51" s="30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30"/>
    </row>
    <row r="52" spans="1:26" ht="15.75" customHeight="1" x14ac:dyDescent="0.3">
      <c r="A52" s="10" t="s">
        <v>58</v>
      </c>
      <c r="B52" s="42">
        <f>Table_16[[#This Row],[Tổng điểm]]</f>
        <v>34.86</v>
      </c>
      <c r="C52" s="57">
        <f>Table_1[[#This Row],[Tổng điểm]]</f>
        <v>32.700000000000003</v>
      </c>
      <c r="D52" s="57">
        <f>Table_15[[#This Row],[Tổng điểm]]</f>
        <v>36.6</v>
      </c>
      <c r="E52" s="40">
        <f>Table_2[[#This Row],[Tổng điểm]]</f>
        <v>39</v>
      </c>
      <c r="F52" s="39">
        <f t="shared" si="1"/>
        <v>143.16</v>
      </c>
      <c r="G52" s="14">
        <f t="shared" si="0"/>
        <v>28</v>
      </c>
      <c r="H52" s="30"/>
      <c r="I52" s="30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30"/>
    </row>
    <row r="53" spans="1:26" ht="15.75" customHeight="1" x14ac:dyDescent="0.3">
      <c r="A53" s="28"/>
      <c r="B53" s="28"/>
      <c r="C53" s="28"/>
      <c r="D53" s="28"/>
      <c r="E53" s="30"/>
      <c r="F53" s="30"/>
      <c r="G53" s="30"/>
      <c r="H53" s="30"/>
      <c r="I53" s="30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30"/>
    </row>
    <row r="54" spans="1:26" ht="15.75" customHeight="1" x14ac:dyDescent="0.3">
      <c r="A54" s="28"/>
      <c r="B54" s="28"/>
      <c r="C54" s="28"/>
      <c r="D54" s="28"/>
      <c r="E54" s="30"/>
      <c r="F54" s="30"/>
      <c r="G54" s="30"/>
      <c r="H54" s="30"/>
      <c r="I54" s="30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30"/>
    </row>
    <row r="55" spans="1:26" ht="15.75" customHeight="1" x14ac:dyDescent="0.3">
      <c r="A55" s="28"/>
      <c r="B55" s="28"/>
      <c r="C55" s="28"/>
      <c r="D55" s="28"/>
      <c r="E55" s="30"/>
      <c r="F55" s="30"/>
      <c r="G55" s="30"/>
      <c r="H55" s="30"/>
      <c r="I55" s="30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30"/>
    </row>
    <row r="56" spans="1:26" ht="15.75" customHeight="1" x14ac:dyDescent="0.3">
      <c r="A56" s="28"/>
      <c r="B56" s="28"/>
      <c r="C56" s="28"/>
      <c r="D56" s="28"/>
      <c r="E56" s="30"/>
      <c r="F56" s="30"/>
      <c r="G56" s="30"/>
      <c r="H56" s="30"/>
      <c r="I56" s="30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30"/>
    </row>
    <row r="57" spans="1:26" ht="15.75" customHeight="1" x14ac:dyDescent="0.3">
      <c r="A57" s="28"/>
      <c r="B57" s="28"/>
      <c r="C57" s="28"/>
      <c r="D57" s="28"/>
      <c r="E57" s="30"/>
      <c r="F57" s="30"/>
      <c r="G57" s="30"/>
      <c r="H57" s="30"/>
      <c r="I57" s="30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30"/>
    </row>
    <row r="58" spans="1:26" ht="15.75" customHeight="1" x14ac:dyDescent="0.3">
      <c r="A58" s="28"/>
      <c r="B58" s="28"/>
      <c r="C58" s="28"/>
      <c r="D58" s="28"/>
      <c r="E58" s="30"/>
      <c r="F58" s="30"/>
      <c r="G58" s="30"/>
      <c r="H58" s="30"/>
      <c r="I58" s="30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30"/>
    </row>
    <row r="59" spans="1:26" ht="15.75" customHeight="1" x14ac:dyDescent="0.3">
      <c r="A59" s="28"/>
      <c r="B59" s="28"/>
      <c r="C59" s="28"/>
      <c r="D59" s="28"/>
      <c r="E59" s="30"/>
      <c r="F59" s="30"/>
      <c r="G59" s="30"/>
      <c r="H59" s="30"/>
      <c r="I59" s="30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30"/>
    </row>
    <row r="60" spans="1:26" ht="15.75" customHeight="1" x14ac:dyDescent="0.3">
      <c r="A60" s="28"/>
      <c r="B60" s="28"/>
      <c r="C60" s="28"/>
      <c r="D60" s="28"/>
      <c r="E60" s="30"/>
      <c r="F60" s="30"/>
      <c r="G60" s="30"/>
      <c r="H60" s="30"/>
      <c r="I60" s="30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30"/>
    </row>
    <row r="61" spans="1:26" ht="15.75" customHeight="1" x14ac:dyDescent="0.3">
      <c r="A61" s="28"/>
      <c r="B61" s="28"/>
      <c r="C61" s="28"/>
      <c r="D61" s="28"/>
      <c r="E61" s="30"/>
      <c r="F61" s="30"/>
      <c r="G61" s="30"/>
      <c r="H61" s="30"/>
      <c r="I61" s="30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30"/>
    </row>
    <row r="62" spans="1:26" ht="15.75" customHeight="1" x14ac:dyDescent="0.3">
      <c r="A62" s="28"/>
      <c r="B62" s="28"/>
      <c r="C62" s="28"/>
      <c r="D62" s="28"/>
      <c r="E62" s="30"/>
      <c r="F62" s="30"/>
      <c r="G62" s="30"/>
      <c r="H62" s="30"/>
      <c r="I62" s="30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30"/>
    </row>
    <row r="63" spans="1:26" ht="15.75" customHeight="1" x14ac:dyDescent="0.3">
      <c r="A63" s="28"/>
      <c r="B63" s="28"/>
      <c r="C63" s="28"/>
      <c r="D63" s="28"/>
      <c r="E63" s="30"/>
      <c r="F63" s="30"/>
      <c r="G63" s="30"/>
      <c r="H63" s="30"/>
      <c r="I63" s="30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30"/>
    </row>
    <row r="64" spans="1:26" ht="15.75" customHeight="1" x14ac:dyDescent="0.3">
      <c r="A64" s="28"/>
      <c r="B64" s="28"/>
      <c r="C64" s="28"/>
      <c r="D64" s="28"/>
      <c r="E64" s="30"/>
      <c r="F64" s="30"/>
      <c r="G64" s="30"/>
      <c r="H64" s="30"/>
      <c r="I64" s="30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30"/>
    </row>
    <row r="65" spans="1:26" ht="15.75" customHeight="1" x14ac:dyDescent="0.3">
      <c r="A65" s="28"/>
      <c r="B65" s="28"/>
      <c r="C65" s="28"/>
      <c r="D65" s="28"/>
      <c r="E65" s="30"/>
      <c r="F65" s="30"/>
      <c r="G65" s="30"/>
      <c r="H65" s="30"/>
      <c r="I65" s="30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30"/>
    </row>
    <row r="66" spans="1:26" ht="15.75" customHeight="1" x14ac:dyDescent="0.3">
      <c r="A66" s="28"/>
      <c r="B66" s="28"/>
      <c r="C66" s="28"/>
      <c r="D66" s="28"/>
      <c r="E66" s="30"/>
      <c r="F66" s="30"/>
      <c r="G66" s="30"/>
      <c r="H66" s="30"/>
      <c r="I66" s="30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30"/>
    </row>
    <row r="67" spans="1:26" ht="15.75" customHeight="1" x14ac:dyDescent="0.3">
      <c r="A67" s="28"/>
      <c r="B67" s="28"/>
      <c r="C67" s="28"/>
      <c r="D67" s="28"/>
      <c r="E67" s="30"/>
      <c r="F67" s="30"/>
      <c r="G67" s="30"/>
      <c r="H67" s="30"/>
      <c r="I67" s="30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30"/>
    </row>
    <row r="68" spans="1:26" ht="15.75" customHeight="1" x14ac:dyDescent="0.3">
      <c r="A68" s="28"/>
      <c r="B68" s="28"/>
      <c r="C68" s="28"/>
      <c r="D68" s="28"/>
      <c r="E68" s="30"/>
      <c r="F68" s="30"/>
      <c r="G68" s="30"/>
      <c r="H68" s="30"/>
      <c r="I68" s="30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30"/>
    </row>
    <row r="69" spans="1:26" ht="15.75" customHeight="1" x14ac:dyDescent="0.3">
      <c r="A69" s="28"/>
      <c r="B69" s="28"/>
      <c r="C69" s="28"/>
      <c r="D69" s="28"/>
      <c r="E69" s="30"/>
      <c r="F69" s="30"/>
      <c r="G69" s="30"/>
      <c r="H69" s="30"/>
      <c r="I69" s="30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30"/>
    </row>
    <row r="70" spans="1:26" ht="15.75" customHeight="1" x14ac:dyDescent="0.3">
      <c r="A70" s="28"/>
      <c r="B70" s="28"/>
      <c r="C70" s="28"/>
      <c r="D70" s="28"/>
      <c r="E70" s="30"/>
      <c r="F70" s="30"/>
      <c r="G70" s="30"/>
      <c r="H70" s="30"/>
      <c r="I70" s="30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30"/>
    </row>
    <row r="71" spans="1:26" ht="15.75" customHeight="1" x14ac:dyDescent="0.3">
      <c r="A71" s="28"/>
      <c r="B71" s="28"/>
      <c r="C71" s="28"/>
      <c r="D71" s="28"/>
      <c r="E71" s="30"/>
      <c r="F71" s="30"/>
      <c r="G71" s="30"/>
      <c r="H71" s="30"/>
      <c r="I71" s="30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30"/>
    </row>
    <row r="72" spans="1:26" ht="15.75" customHeight="1" x14ac:dyDescent="0.3">
      <c r="A72" s="28"/>
      <c r="B72" s="28"/>
      <c r="C72" s="28"/>
      <c r="D72" s="28"/>
      <c r="E72" s="30"/>
      <c r="F72" s="30"/>
      <c r="G72" s="30"/>
      <c r="H72" s="30"/>
      <c r="I72" s="30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30"/>
    </row>
    <row r="73" spans="1:26" ht="15.75" customHeight="1" x14ac:dyDescent="0.3">
      <c r="A73" s="28"/>
      <c r="B73" s="28"/>
      <c r="C73" s="28"/>
      <c r="D73" s="28"/>
      <c r="E73" s="30"/>
      <c r="F73" s="30"/>
      <c r="G73" s="30"/>
      <c r="H73" s="30"/>
      <c r="I73" s="30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30"/>
    </row>
    <row r="74" spans="1:26" ht="15.75" customHeight="1" x14ac:dyDescent="0.3">
      <c r="A74" s="28"/>
      <c r="B74" s="28"/>
      <c r="C74" s="28"/>
      <c r="D74" s="28"/>
      <c r="E74" s="30"/>
      <c r="F74" s="30"/>
      <c r="G74" s="30"/>
      <c r="H74" s="30"/>
      <c r="I74" s="30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30"/>
    </row>
    <row r="75" spans="1:26" ht="15.75" customHeight="1" x14ac:dyDescent="0.3">
      <c r="A75" s="28"/>
      <c r="B75" s="28"/>
      <c r="C75" s="28"/>
      <c r="D75" s="28"/>
      <c r="E75" s="30"/>
      <c r="F75" s="30"/>
      <c r="G75" s="30"/>
      <c r="H75" s="30"/>
      <c r="I75" s="30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30"/>
    </row>
    <row r="76" spans="1:26" ht="15.75" customHeight="1" x14ac:dyDescent="0.3">
      <c r="A76" s="28"/>
      <c r="B76" s="28"/>
      <c r="C76" s="28"/>
      <c r="D76" s="28"/>
      <c r="E76" s="30"/>
      <c r="F76" s="30"/>
      <c r="G76" s="30"/>
      <c r="H76" s="30"/>
      <c r="I76" s="30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30"/>
    </row>
    <row r="77" spans="1:26" ht="15.75" customHeight="1" x14ac:dyDescent="0.3">
      <c r="A77" s="28"/>
      <c r="B77" s="28"/>
      <c r="C77" s="28"/>
      <c r="D77" s="28"/>
      <c r="E77" s="30"/>
      <c r="F77" s="30"/>
      <c r="G77" s="30"/>
      <c r="H77" s="30"/>
      <c r="I77" s="30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30"/>
    </row>
    <row r="78" spans="1:26" ht="15.75" customHeight="1" x14ac:dyDescent="0.3">
      <c r="A78" s="28"/>
      <c r="B78" s="28"/>
      <c r="C78" s="28"/>
      <c r="D78" s="28"/>
      <c r="E78" s="28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30"/>
    </row>
    <row r="79" spans="1:26" ht="15.75" customHeight="1" x14ac:dyDescent="0.3">
      <c r="A79" s="28"/>
      <c r="B79" s="28"/>
      <c r="C79" s="28"/>
      <c r="D79" s="28"/>
      <c r="E79" s="28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30"/>
    </row>
    <row r="80" spans="1:26" ht="15.75" customHeight="1" x14ac:dyDescent="0.3">
      <c r="A80" s="28"/>
      <c r="B80" s="28"/>
      <c r="C80" s="28"/>
      <c r="D80" s="28"/>
      <c r="E80" s="28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30"/>
    </row>
    <row r="81" spans="1:26" ht="15.75" customHeight="1" x14ac:dyDescent="0.3">
      <c r="A81" s="28"/>
      <c r="B81" s="28"/>
      <c r="C81" s="28"/>
      <c r="D81" s="28"/>
      <c r="E81" s="28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30"/>
    </row>
    <row r="82" spans="1:26" ht="15.75" customHeight="1" x14ac:dyDescent="0.3">
      <c r="A82" s="28"/>
      <c r="B82" s="28"/>
      <c r="C82" s="28"/>
      <c r="D82" s="28"/>
      <c r="E82" s="28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30"/>
    </row>
    <row r="83" spans="1:26" ht="15.75" customHeight="1" x14ac:dyDescent="0.3">
      <c r="A83" s="28"/>
      <c r="B83" s="28"/>
      <c r="C83" s="28"/>
      <c r="D83" s="28"/>
      <c r="E83" s="28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30"/>
    </row>
    <row r="84" spans="1:26" ht="15.75" customHeight="1" x14ac:dyDescent="0.3">
      <c r="A84" s="28"/>
      <c r="B84" s="28"/>
      <c r="C84" s="28"/>
      <c r="D84" s="28"/>
      <c r="E84" s="28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30"/>
    </row>
    <row r="85" spans="1:26" ht="15.75" customHeight="1" x14ac:dyDescent="0.3">
      <c r="A85" s="28"/>
      <c r="B85" s="28"/>
      <c r="C85" s="28"/>
      <c r="D85" s="28"/>
      <c r="E85" s="28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30"/>
    </row>
    <row r="86" spans="1:26" ht="15.75" customHeight="1" x14ac:dyDescent="0.3">
      <c r="A86" s="28"/>
      <c r="B86" s="28"/>
      <c r="C86" s="28"/>
      <c r="D86" s="28"/>
      <c r="E86" s="28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30"/>
    </row>
    <row r="87" spans="1:26" ht="15.75" customHeight="1" x14ac:dyDescent="0.3">
      <c r="A87" s="28"/>
      <c r="B87" s="28"/>
      <c r="C87" s="28"/>
      <c r="D87" s="28"/>
      <c r="E87" s="28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30"/>
    </row>
    <row r="88" spans="1:26" ht="15.75" customHeight="1" x14ac:dyDescent="0.3">
      <c r="A88" s="28"/>
      <c r="B88" s="28"/>
      <c r="C88" s="28"/>
      <c r="D88" s="28"/>
      <c r="E88" s="28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30"/>
    </row>
    <row r="89" spans="1:26" ht="15.75" customHeight="1" x14ac:dyDescent="0.3">
      <c r="A89" s="28"/>
      <c r="B89" s="28"/>
      <c r="C89" s="28"/>
      <c r="D89" s="28"/>
      <c r="E89" s="28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30"/>
    </row>
    <row r="90" spans="1:26" ht="15.75" customHeight="1" x14ac:dyDescent="0.3">
      <c r="A90" s="28"/>
      <c r="B90" s="28"/>
      <c r="C90" s="28"/>
      <c r="D90" s="28"/>
      <c r="E90" s="28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30"/>
    </row>
    <row r="91" spans="1:26" ht="15.75" customHeight="1" x14ac:dyDescent="0.3">
      <c r="A91" s="28"/>
      <c r="B91" s="28"/>
      <c r="C91" s="28"/>
      <c r="D91" s="28"/>
      <c r="E91" s="28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30"/>
    </row>
    <row r="92" spans="1:26" ht="15.75" customHeight="1" x14ac:dyDescent="0.3">
      <c r="A92" s="28"/>
      <c r="B92" s="28"/>
      <c r="C92" s="28"/>
      <c r="D92" s="28"/>
      <c r="E92" s="28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30"/>
    </row>
    <row r="93" spans="1:26" ht="15.75" customHeight="1" x14ac:dyDescent="0.3">
      <c r="A93" s="28"/>
      <c r="B93" s="28"/>
      <c r="C93" s="28"/>
      <c r="D93" s="28"/>
      <c r="E93" s="28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30"/>
    </row>
    <row r="94" spans="1:26" ht="15.75" customHeight="1" x14ac:dyDescent="0.3">
      <c r="A94" s="28"/>
      <c r="B94" s="28"/>
      <c r="C94" s="28"/>
      <c r="D94" s="28"/>
      <c r="E94" s="28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30"/>
    </row>
    <row r="95" spans="1:26" ht="15.75" customHeight="1" x14ac:dyDescent="0.3">
      <c r="A95" s="28"/>
      <c r="B95" s="28"/>
      <c r="C95" s="28"/>
      <c r="D95" s="28"/>
      <c r="E95" s="28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30"/>
    </row>
    <row r="96" spans="1:26" ht="15.75" customHeight="1" x14ac:dyDescent="0.3">
      <c r="A96" s="28"/>
      <c r="B96" s="28"/>
      <c r="C96" s="28"/>
      <c r="D96" s="28"/>
      <c r="E96" s="28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30"/>
    </row>
    <row r="97" spans="1:26" ht="15.75" customHeight="1" x14ac:dyDescent="0.3">
      <c r="A97" s="28"/>
      <c r="B97" s="28"/>
      <c r="C97" s="28"/>
      <c r="D97" s="28"/>
      <c r="E97" s="28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30"/>
    </row>
    <row r="98" spans="1:26" ht="15.75" customHeight="1" x14ac:dyDescent="0.3">
      <c r="A98" s="28"/>
      <c r="B98" s="28"/>
      <c r="C98" s="28"/>
      <c r="D98" s="28"/>
      <c r="E98" s="28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30"/>
    </row>
    <row r="99" spans="1:26" ht="15.75" customHeight="1" x14ac:dyDescent="0.3">
      <c r="A99" s="28"/>
      <c r="B99" s="28"/>
      <c r="C99" s="28"/>
      <c r="D99" s="28"/>
      <c r="E99" s="28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30"/>
    </row>
    <row r="100" spans="1:26" ht="15.75" customHeight="1" x14ac:dyDescent="0.3">
      <c r="A100" s="28"/>
      <c r="B100" s="28"/>
      <c r="C100" s="28"/>
      <c r="D100" s="28"/>
      <c r="E100" s="28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30"/>
    </row>
    <row r="101" spans="1:26" ht="15.75" customHeight="1" x14ac:dyDescent="0.3">
      <c r="A101" s="28"/>
      <c r="B101" s="28"/>
      <c r="C101" s="28"/>
      <c r="D101" s="28"/>
      <c r="E101" s="28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30"/>
    </row>
    <row r="102" spans="1:26" ht="15.75" customHeight="1" x14ac:dyDescent="0.3">
      <c r="A102" s="28"/>
      <c r="B102" s="28"/>
      <c r="C102" s="28"/>
      <c r="D102" s="28"/>
      <c r="E102" s="28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30"/>
    </row>
    <row r="103" spans="1:26" ht="15.75" customHeight="1" x14ac:dyDescent="0.3">
      <c r="A103" s="28"/>
      <c r="B103" s="28"/>
      <c r="C103" s="28"/>
      <c r="D103" s="28"/>
      <c r="E103" s="28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30"/>
    </row>
    <row r="104" spans="1:26" ht="15.75" customHeight="1" x14ac:dyDescent="0.3">
      <c r="A104" s="28"/>
      <c r="B104" s="28"/>
      <c r="C104" s="28"/>
      <c r="D104" s="28"/>
      <c r="E104" s="28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30"/>
    </row>
    <row r="105" spans="1:26" ht="15.75" customHeight="1" x14ac:dyDescent="0.3">
      <c r="A105" s="28"/>
      <c r="B105" s="28"/>
      <c r="C105" s="28"/>
      <c r="D105" s="28"/>
      <c r="E105" s="28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30"/>
    </row>
    <row r="106" spans="1:26" ht="15.75" customHeight="1" x14ac:dyDescent="0.3">
      <c r="A106" s="28"/>
      <c r="B106" s="28"/>
      <c r="C106" s="28"/>
      <c r="D106" s="28"/>
      <c r="E106" s="28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30"/>
    </row>
    <row r="107" spans="1:26" ht="15.75" customHeight="1" x14ac:dyDescent="0.3">
      <c r="A107" s="28"/>
      <c r="B107" s="28"/>
      <c r="C107" s="28"/>
      <c r="D107" s="28"/>
      <c r="E107" s="28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30"/>
    </row>
    <row r="108" spans="1:26" ht="15.75" customHeight="1" x14ac:dyDescent="0.3">
      <c r="A108" s="28"/>
      <c r="B108" s="28"/>
      <c r="C108" s="28"/>
      <c r="D108" s="28"/>
      <c r="E108" s="28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30"/>
    </row>
    <row r="109" spans="1:26" ht="15.75" customHeight="1" x14ac:dyDescent="0.3">
      <c r="A109" s="28"/>
      <c r="B109" s="28"/>
      <c r="C109" s="28"/>
      <c r="D109" s="28"/>
      <c r="E109" s="28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30"/>
    </row>
    <row r="110" spans="1:26" ht="15.75" customHeight="1" x14ac:dyDescent="0.3">
      <c r="A110" s="28"/>
      <c r="B110" s="28"/>
      <c r="C110" s="28"/>
      <c r="D110" s="28"/>
      <c r="E110" s="28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30"/>
    </row>
    <row r="111" spans="1:26" ht="15.75" customHeight="1" x14ac:dyDescent="0.3">
      <c r="A111" s="28"/>
      <c r="B111" s="28"/>
      <c r="C111" s="28"/>
      <c r="D111" s="28"/>
      <c r="E111" s="28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30"/>
    </row>
    <row r="112" spans="1:26" ht="15.75" customHeight="1" x14ac:dyDescent="0.3">
      <c r="A112" s="28"/>
      <c r="B112" s="28"/>
      <c r="C112" s="28"/>
      <c r="D112" s="28"/>
      <c r="E112" s="28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30"/>
    </row>
    <row r="113" spans="1:26" ht="15.75" customHeight="1" x14ac:dyDescent="0.3">
      <c r="A113" s="28"/>
      <c r="B113" s="28"/>
      <c r="C113" s="28"/>
      <c r="D113" s="28"/>
      <c r="E113" s="28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30"/>
    </row>
    <row r="114" spans="1:26" ht="15.75" customHeight="1" x14ac:dyDescent="0.3">
      <c r="A114" s="28"/>
      <c r="B114" s="28"/>
      <c r="C114" s="28"/>
      <c r="D114" s="28"/>
      <c r="E114" s="28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30"/>
    </row>
    <row r="115" spans="1:26" ht="15.75" customHeight="1" x14ac:dyDescent="0.3">
      <c r="A115" s="28"/>
      <c r="B115" s="28"/>
      <c r="C115" s="28"/>
      <c r="D115" s="28"/>
      <c r="E115" s="28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30"/>
    </row>
    <row r="116" spans="1:26" ht="15.75" customHeight="1" x14ac:dyDescent="0.3">
      <c r="A116" s="28"/>
      <c r="B116" s="28"/>
      <c r="C116" s="28"/>
      <c r="D116" s="28"/>
      <c r="E116" s="28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30"/>
    </row>
    <row r="117" spans="1:26" ht="15.75" customHeight="1" x14ac:dyDescent="0.3">
      <c r="A117" s="28"/>
      <c r="B117" s="28"/>
      <c r="C117" s="28"/>
      <c r="D117" s="28"/>
      <c r="E117" s="28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30"/>
    </row>
    <row r="118" spans="1:26" ht="15.75" customHeight="1" x14ac:dyDescent="0.3">
      <c r="A118" s="28"/>
      <c r="B118" s="28"/>
      <c r="C118" s="28"/>
      <c r="D118" s="28"/>
      <c r="E118" s="28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30"/>
    </row>
    <row r="119" spans="1:26" ht="15.75" customHeight="1" x14ac:dyDescent="0.3">
      <c r="A119" s="28"/>
      <c r="B119" s="28"/>
      <c r="C119" s="28"/>
      <c r="D119" s="28"/>
      <c r="E119" s="28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30"/>
    </row>
    <row r="120" spans="1:26" ht="15.75" customHeight="1" x14ac:dyDescent="0.3">
      <c r="A120" s="28"/>
      <c r="B120" s="28"/>
      <c r="C120" s="28"/>
      <c r="D120" s="28"/>
      <c r="E120" s="28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30"/>
    </row>
    <row r="121" spans="1:26" ht="15.75" customHeight="1" x14ac:dyDescent="0.3">
      <c r="A121" s="28"/>
      <c r="B121" s="28"/>
      <c r="C121" s="28"/>
      <c r="D121" s="28"/>
      <c r="E121" s="28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30"/>
    </row>
    <row r="122" spans="1:26" ht="15.75" customHeight="1" x14ac:dyDescent="0.3">
      <c r="A122" s="28"/>
      <c r="B122" s="28"/>
      <c r="C122" s="28"/>
      <c r="D122" s="28"/>
      <c r="E122" s="28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30"/>
    </row>
    <row r="123" spans="1:26" ht="15.75" customHeight="1" x14ac:dyDescent="0.3">
      <c r="A123" s="28"/>
      <c r="B123" s="28"/>
      <c r="C123" s="28"/>
      <c r="D123" s="28"/>
      <c r="E123" s="28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30"/>
    </row>
    <row r="124" spans="1:26" ht="15.75" customHeight="1" x14ac:dyDescent="0.3">
      <c r="A124" s="28"/>
      <c r="B124" s="28"/>
      <c r="C124" s="28"/>
      <c r="D124" s="28"/>
      <c r="E124" s="28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30"/>
    </row>
    <row r="125" spans="1:26" ht="15.75" customHeight="1" x14ac:dyDescent="0.3">
      <c r="A125" s="28"/>
      <c r="B125" s="28"/>
      <c r="C125" s="28"/>
      <c r="D125" s="28"/>
      <c r="E125" s="28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30"/>
    </row>
    <row r="126" spans="1:26" ht="15.75" customHeight="1" x14ac:dyDescent="0.3">
      <c r="A126" s="28"/>
      <c r="B126" s="28"/>
      <c r="C126" s="28"/>
      <c r="D126" s="28"/>
      <c r="E126" s="28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30"/>
    </row>
    <row r="127" spans="1:26" ht="15.75" customHeight="1" x14ac:dyDescent="0.3">
      <c r="A127" s="28"/>
      <c r="B127" s="28"/>
      <c r="C127" s="28"/>
      <c r="D127" s="28"/>
      <c r="E127" s="28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30"/>
    </row>
    <row r="128" spans="1:26" ht="15.75" customHeight="1" x14ac:dyDescent="0.3">
      <c r="A128" s="28"/>
      <c r="B128" s="28"/>
      <c r="C128" s="28"/>
      <c r="D128" s="28"/>
      <c r="E128" s="28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30"/>
    </row>
    <row r="129" spans="1:26" ht="15.75" customHeight="1" x14ac:dyDescent="0.3">
      <c r="A129" s="28"/>
      <c r="B129" s="28"/>
      <c r="C129" s="28"/>
      <c r="D129" s="28"/>
      <c r="E129" s="28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30"/>
    </row>
    <row r="130" spans="1:26" ht="15.75" customHeight="1" x14ac:dyDescent="0.3">
      <c r="A130" s="28"/>
      <c r="B130" s="28"/>
      <c r="C130" s="28"/>
      <c r="D130" s="28"/>
      <c r="E130" s="28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30"/>
    </row>
    <row r="131" spans="1:26" ht="15.75" customHeight="1" x14ac:dyDescent="0.3">
      <c r="A131" s="28"/>
      <c r="B131" s="28"/>
      <c r="C131" s="28"/>
      <c r="D131" s="28"/>
      <c r="E131" s="28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30"/>
    </row>
    <row r="132" spans="1:26" ht="15.75" customHeight="1" x14ac:dyDescent="0.3">
      <c r="A132" s="28"/>
      <c r="B132" s="28"/>
      <c r="C132" s="28"/>
      <c r="D132" s="28"/>
      <c r="E132" s="28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30"/>
    </row>
    <row r="133" spans="1:26" ht="15.75" customHeight="1" x14ac:dyDescent="0.3">
      <c r="A133" s="28"/>
      <c r="B133" s="28"/>
      <c r="C133" s="28"/>
      <c r="D133" s="28"/>
      <c r="E133" s="28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30"/>
    </row>
    <row r="134" spans="1:26" ht="15.75" customHeight="1" x14ac:dyDescent="0.3">
      <c r="A134" s="28"/>
      <c r="B134" s="28"/>
      <c r="C134" s="28"/>
      <c r="D134" s="28"/>
      <c r="E134" s="28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30"/>
    </row>
    <row r="135" spans="1:26" ht="15.75" customHeight="1" x14ac:dyDescent="0.3">
      <c r="A135" s="28"/>
      <c r="B135" s="28"/>
      <c r="C135" s="28"/>
      <c r="D135" s="28"/>
      <c r="E135" s="28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30"/>
    </row>
    <row r="136" spans="1:26" ht="15.75" customHeight="1" x14ac:dyDescent="0.3">
      <c r="A136" s="28"/>
      <c r="B136" s="28"/>
      <c r="C136" s="28"/>
      <c r="D136" s="28"/>
      <c r="E136" s="28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30"/>
    </row>
    <row r="137" spans="1:26" ht="15.75" customHeight="1" x14ac:dyDescent="0.3">
      <c r="A137" s="28"/>
      <c r="B137" s="28"/>
      <c r="C137" s="28"/>
      <c r="D137" s="28"/>
      <c r="E137" s="28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30"/>
    </row>
    <row r="138" spans="1:26" ht="15.75" customHeight="1" x14ac:dyDescent="0.3">
      <c r="A138" s="28"/>
      <c r="B138" s="28"/>
      <c r="C138" s="28"/>
      <c r="D138" s="28"/>
      <c r="E138" s="28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30"/>
    </row>
    <row r="139" spans="1:26" ht="15.75" customHeight="1" x14ac:dyDescent="0.3">
      <c r="A139" s="28"/>
      <c r="B139" s="28"/>
      <c r="C139" s="28"/>
      <c r="D139" s="28"/>
      <c r="E139" s="28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30"/>
    </row>
    <row r="140" spans="1:26" ht="15.75" customHeight="1" x14ac:dyDescent="0.3">
      <c r="A140" s="28"/>
      <c r="B140" s="28"/>
      <c r="C140" s="28"/>
      <c r="D140" s="28"/>
      <c r="E140" s="28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30"/>
    </row>
    <row r="141" spans="1:26" ht="15.75" customHeight="1" x14ac:dyDescent="0.3">
      <c r="A141" s="28"/>
      <c r="B141" s="28"/>
      <c r="C141" s="28"/>
      <c r="D141" s="28"/>
      <c r="E141" s="28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30"/>
    </row>
    <row r="142" spans="1:26" ht="15.75" customHeight="1" x14ac:dyDescent="0.3">
      <c r="A142" s="28"/>
      <c r="B142" s="28"/>
      <c r="C142" s="28"/>
      <c r="D142" s="28"/>
      <c r="E142" s="28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30"/>
    </row>
    <row r="143" spans="1:26" ht="15.75" customHeight="1" x14ac:dyDescent="0.3">
      <c r="A143" s="28"/>
      <c r="B143" s="28"/>
      <c r="C143" s="28"/>
      <c r="D143" s="28"/>
      <c r="E143" s="28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30"/>
    </row>
    <row r="144" spans="1:26" ht="15.75" customHeight="1" x14ac:dyDescent="0.3">
      <c r="A144" s="28"/>
      <c r="B144" s="28"/>
      <c r="C144" s="28"/>
      <c r="D144" s="28"/>
      <c r="E144" s="28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30"/>
    </row>
    <row r="145" spans="1:26" ht="15.75" customHeight="1" x14ac:dyDescent="0.3">
      <c r="A145" s="28"/>
      <c r="B145" s="28"/>
      <c r="C145" s="28"/>
      <c r="D145" s="28"/>
      <c r="E145" s="28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30"/>
    </row>
    <row r="146" spans="1:26" ht="15.75" customHeight="1" x14ac:dyDescent="0.3">
      <c r="A146" s="28"/>
      <c r="B146" s="28"/>
      <c r="C146" s="28"/>
      <c r="D146" s="28"/>
      <c r="E146" s="28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30"/>
    </row>
    <row r="147" spans="1:26" ht="15.75" customHeight="1" x14ac:dyDescent="0.3">
      <c r="A147" s="28"/>
      <c r="B147" s="28"/>
      <c r="C147" s="28"/>
      <c r="D147" s="28"/>
      <c r="E147" s="28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30"/>
    </row>
    <row r="148" spans="1:26" ht="15.75" customHeight="1" x14ac:dyDescent="0.3">
      <c r="A148" s="28"/>
      <c r="B148" s="28"/>
      <c r="C148" s="28"/>
      <c r="D148" s="28"/>
      <c r="E148" s="28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30"/>
    </row>
    <row r="149" spans="1:26" ht="15.75" customHeight="1" x14ac:dyDescent="0.3">
      <c r="A149" s="28"/>
      <c r="B149" s="28"/>
      <c r="C149" s="28"/>
      <c r="D149" s="28"/>
      <c r="E149" s="28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30"/>
    </row>
    <row r="150" spans="1:26" ht="15.75" customHeight="1" x14ac:dyDescent="0.3">
      <c r="A150" s="28"/>
      <c r="B150" s="28"/>
      <c r="C150" s="28"/>
      <c r="D150" s="28"/>
      <c r="E150" s="28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30"/>
    </row>
    <row r="151" spans="1:26" ht="15.75" customHeight="1" x14ac:dyDescent="0.3">
      <c r="A151" s="28"/>
      <c r="B151" s="28"/>
      <c r="C151" s="28"/>
      <c r="D151" s="28"/>
      <c r="E151" s="28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30"/>
    </row>
    <row r="152" spans="1:26" ht="15.75" customHeight="1" x14ac:dyDescent="0.3">
      <c r="A152" s="28"/>
      <c r="B152" s="28"/>
      <c r="C152" s="28"/>
      <c r="D152" s="28"/>
      <c r="E152" s="28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30"/>
    </row>
    <row r="153" spans="1:26" ht="15.75" customHeight="1" x14ac:dyDescent="0.3">
      <c r="A153" s="28"/>
      <c r="B153" s="28"/>
      <c r="C153" s="28"/>
      <c r="D153" s="28"/>
      <c r="E153" s="28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30"/>
    </row>
    <row r="154" spans="1:26" ht="15.75" customHeight="1" x14ac:dyDescent="0.3">
      <c r="A154" s="28"/>
      <c r="B154" s="28"/>
      <c r="C154" s="28"/>
      <c r="D154" s="28"/>
      <c r="E154" s="28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30"/>
    </row>
    <row r="155" spans="1:26" ht="15.75" customHeight="1" x14ac:dyDescent="0.3">
      <c r="A155" s="28"/>
      <c r="B155" s="28"/>
      <c r="C155" s="28"/>
      <c r="D155" s="28"/>
      <c r="E155" s="28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30"/>
    </row>
    <row r="156" spans="1:26" ht="15.75" customHeight="1" x14ac:dyDescent="0.3">
      <c r="A156" s="28"/>
      <c r="B156" s="28"/>
      <c r="C156" s="28"/>
      <c r="D156" s="28"/>
      <c r="E156" s="28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30"/>
    </row>
    <row r="157" spans="1:26" ht="15.75" customHeight="1" x14ac:dyDescent="0.3">
      <c r="A157" s="28"/>
      <c r="B157" s="28"/>
      <c r="C157" s="28"/>
      <c r="D157" s="28"/>
      <c r="E157" s="28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30"/>
    </row>
    <row r="158" spans="1:26" ht="15.75" customHeight="1" x14ac:dyDescent="0.3">
      <c r="A158" s="28"/>
      <c r="B158" s="28"/>
      <c r="C158" s="28"/>
      <c r="D158" s="28"/>
      <c r="E158" s="28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30"/>
    </row>
    <row r="159" spans="1:26" ht="15.75" customHeight="1" x14ac:dyDescent="0.3">
      <c r="A159" s="28"/>
      <c r="B159" s="28"/>
      <c r="C159" s="28"/>
      <c r="D159" s="28"/>
      <c r="E159" s="28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30"/>
    </row>
    <row r="160" spans="1:26" ht="15.75" customHeight="1" x14ac:dyDescent="0.3">
      <c r="A160" s="28"/>
      <c r="B160" s="28"/>
      <c r="C160" s="28"/>
      <c r="D160" s="28"/>
      <c r="E160" s="28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30"/>
    </row>
    <row r="161" spans="1:26" ht="15.75" customHeight="1" x14ac:dyDescent="0.3">
      <c r="A161" s="28"/>
      <c r="B161" s="28"/>
      <c r="C161" s="28"/>
      <c r="D161" s="28"/>
      <c r="E161" s="28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30"/>
    </row>
    <row r="162" spans="1:26" ht="15.75" customHeight="1" x14ac:dyDescent="0.3">
      <c r="A162" s="28"/>
      <c r="B162" s="28"/>
      <c r="C162" s="28"/>
      <c r="D162" s="28"/>
      <c r="E162" s="28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30"/>
    </row>
    <row r="163" spans="1:26" ht="15.75" customHeight="1" x14ac:dyDescent="0.3">
      <c r="A163" s="28"/>
      <c r="B163" s="28"/>
      <c r="C163" s="28"/>
      <c r="D163" s="28"/>
      <c r="E163" s="28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30"/>
    </row>
    <row r="164" spans="1:26" ht="15.75" customHeight="1" x14ac:dyDescent="0.3">
      <c r="A164" s="28"/>
      <c r="B164" s="28"/>
      <c r="C164" s="28"/>
      <c r="D164" s="28"/>
      <c r="E164" s="28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30"/>
    </row>
    <row r="165" spans="1:26" ht="15.75" customHeight="1" x14ac:dyDescent="0.3">
      <c r="A165" s="28"/>
      <c r="B165" s="28"/>
      <c r="C165" s="28"/>
      <c r="D165" s="28"/>
      <c r="E165" s="28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30"/>
    </row>
    <row r="166" spans="1:26" ht="15.75" customHeight="1" x14ac:dyDescent="0.3">
      <c r="A166" s="28"/>
      <c r="B166" s="28"/>
      <c r="C166" s="28"/>
      <c r="D166" s="28"/>
      <c r="E166" s="28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30"/>
    </row>
    <row r="167" spans="1:26" ht="15.75" customHeight="1" x14ac:dyDescent="0.3">
      <c r="A167" s="28"/>
      <c r="B167" s="28"/>
      <c r="C167" s="28"/>
      <c r="D167" s="28"/>
      <c r="E167" s="28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30"/>
    </row>
    <row r="168" spans="1:26" ht="15.75" customHeight="1" x14ac:dyDescent="0.3">
      <c r="A168" s="28"/>
      <c r="B168" s="28"/>
      <c r="C168" s="28"/>
      <c r="D168" s="28"/>
      <c r="E168" s="28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30"/>
    </row>
    <row r="169" spans="1:26" ht="15.75" customHeight="1" x14ac:dyDescent="0.3">
      <c r="A169" s="28"/>
      <c r="B169" s="28"/>
      <c r="C169" s="28"/>
      <c r="D169" s="28"/>
      <c r="E169" s="28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30"/>
    </row>
    <row r="170" spans="1:26" ht="15.75" customHeight="1" x14ac:dyDescent="0.3">
      <c r="A170" s="28"/>
      <c r="B170" s="28"/>
      <c r="C170" s="28"/>
      <c r="D170" s="28"/>
      <c r="E170" s="28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30"/>
    </row>
    <row r="171" spans="1:26" ht="15.75" customHeight="1" x14ac:dyDescent="0.3">
      <c r="A171" s="28"/>
      <c r="B171" s="28"/>
      <c r="C171" s="28"/>
      <c r="D171" s="28"/>
      <c r="E171" s="28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30"/>
    </row>
    <row r="172" spans="1:26" ht="15.75" customHeight="1" x14ac:dyDescent="0.3">
      <c r="A172" s="28"/>
      <c r="B172" s="28"/>
      <c r="C172" s="28"/>
      <c r="D172" s="28"/>
      <c r="E172" s="28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30"/>
    </row>
    <row r="173" spans="1:26" ht="15.75" customHeight="1" x14ac:dyDescent="0.3">
      <c r="A173" s="28"/>
      <c r="B173" s="28"/>
      <c r="C173" s="28"/>
      <c r="D173" s="28"/>
      <c r="E173" s="28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30"/>
    </row>
    <row r="174" spans="1:26" ht="15.75" customHeight="1" x14ac:dyDescent="0.3">
      <c r="A174" s="28"/>
      <c r="B174" s="28"/>
      <c r="C174" s="28"/>
      <c r="D174" s="28"/>
      <c r="E174" s="28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30"/>
    </row>
    <row r="175" spans="1:26" ht="15.75" customHeight="1" x14ac:dyDescent="0.3">
      <c r="A175" s="28"/>
      <c r="B175" s="28"/>
      <c r="C175" s="28"/>
      <c r="D175" s="28"/>
      <c r="E175" s="28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30"/>
    </row>
    <row r="176" spans="1:26" ht="15.75" customHeight="1" x14ac:dyDescent="0.3">
      <c r="A176" s="28"/>
      <c r="B176" s="28"/>
      <c r="C176" s="28"/>
      <c r="D176" s="28"/>
      <c r="E176" s="28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30"/>
    </row>
    <row r="177" spans="1:26" ht="15.75" customHeight="1" x14ac:dyDescent="0.3">
      <c r="A177" s="28"/>
      <c r="B177" s="28"/>
      <c r="C177" s="28"/>
      <c r="D177" s="28"/>
      <c r="E177" s="28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30"/>
    </row>
    <row r="178" spans="1:26" ht="15.75" customHeight="1" x14ac:dyDescent="0.3">
      <c r="A178" s="28"/>
      <c r="B178" s="28"/>
      <c r="C178" s="28"/>
      <c r="D178" s="28"/>
      <c r="E178" s="28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30"/>
    </row>
    <row r="179" spans="1:26" ht="15.75" customHeight="1" x14ac:dyDescent="0.3">
      <c r="A179" s="28"/>
      <c r="B179" s="28"/>
      <c r="C179" s="28"/>
      <c r="D179" s="28"/>
      <c r="E179" s="28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30"/>
    </row>
    <row r="180" spans="1:26" ht="15.75" customHeight="1" x14ac:dyDescent="0.3">
      <c r="A180" s="28"/>
      <c r="B180" s="28"/>
      <c r="C180" s="28"/>
      <c r="D180" s="28"/>
      <c r="E180" s="28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30"/>
    </row>
    <row r="181" spans="1:26" ht="15.75" customHeight="1" x14ac:dyDescent="0.3">
      <c r="A181" s="28"/>
      <c r="B181" s="28"/>
      <c r="C181" s="28"/>
      <c r="D181" s="28"/>
      <c r="E181" s="28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30"/>
    </row>
    <row r="182" spans="1:26" ht="15.75" customHeight="1" x14ac:dyDescent="0.3">
      <c r="A182" s="28"/>
      <c r="B182" s="28"/>
      <c r="C182" s="28"/>
      <c r="D182" s="28"/>
      <c r="E182" s="28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30"/>
    </row>
    <row r="183" spans="1:26" ht="15.75" customHeight="1" x14ac:dyDescent="0.3">
      <c r="A183" s="28"/>
      <c r="B183" s="28"/>
      <c r="C183" s="28"/>
      <c r="D183" s="28"/>
      <c r="E183" s="28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30"/>
    </row>
    <row r="184" spans="1:26" ht="15.75" customHeight="1" x14ac:dyDescent="0.3">
      <c r="A184" s="28"/>
      <c r="B184" s="28"/>
      <c r="C184" s="28"/>
      <c r="D184" s="28"/>
      <c r="E184" s="28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30"/>
    </row>
    <row r="185" spans="1:26" ht="15.75" customHeight="1" x14ac:dyDescent="0.3">
      <c r="A185" s="28"/>
      <c r="B185" s="28"/>
      <c r="C185" s="28"/>
      <c r="D185" s="28"/>
      <c r="E185" s="28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30"/>
    </row>
    <row r="186" spans="1:26" ht="15.75" customHeight="1" x14ac:dyDescent="0.3">
      <c r="A186" s="28"/>
      <c r="B186" s="28"/>
      <c r="C186" s="28"/>
      <c r="D186" s="28"/>
      <c r="E186" s="28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30"/>
    </row>
    <row r="187" spans="1:26" ht="15.75" customHeight="1" x14ac:dyDescent="0.3">
      <c r="A187" s="28"/>
      <c r="B187" s="28"/>
      <c r="C187" s="28"/>
      <c r="D187" s="28"/>
      <c r="E187" s="28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30"/>
    </row>
    <row r="188" spans="1:26" ht="15.75" customHeight="1" x14ac:dyDescent="0.3">
      <c r="A188" s="28"/>
      <c r="B188" s="28"/>
      <c r="C188" s="28"/>
      <c r="D188" s="28"/>
      <c r="E188" s="28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30"/>
    </row>
    <row r="189" spans="1:26" ht="15.75" customHeight="1" x14ac:dyDescent="0.3">
      <c r="A189" s="28"/>
      <c r="B189" s="28"/>
      <c r="C189" s="28"/>
      <c r="D189" s="28"/>
      <c r="E189" s="28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30"/>
    </row>
    <row r="190" spans="1:26" ht="15.75" customHeight="1" x14ac:dyDescent="0.3">
      <c r="A190" s="28"/>
      <c r="B190" s="28"/>
      <c r="C190" s="28"/>
      <c r="D190" s="28"/>
      <c r="E190" s="28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30"/>
    </row>
    <row r="191" spans="1:26" ht="15.75" customHeight="1" x14ac:dyDescent="0.3">
      <c r="A191" s="28"/>
      <c r="B191" s="28"/>
      <c r="C191" s="28"/>
      <c r="D191" s="28"/>
      <c r="E191" s="28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30"/>
    </row>
    <row r="192" spans="1:26" ht="15.75" customHeight="1" x14ac:dyDescent="0.3">
      <c r="A192" s="28"/>
      <c r="B192" s="28"/>
      <c r="C192" s="28"/>
      <c r="D192" s="28"/>
      <c r="E192" s="28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30"/>
    </row>
    <row r="193" spans="1:26" ht="15.75" customHeight="1" x14ac:dyDescent="0.3">
      <c r="A193" s="28"/>
      <c r="B193" s="28"/>
      <c r="C193" s="28"/>
      <c r="D193" s="28"/>
      <c r="E193" s="28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30"/>
    </row>
    <row r="194" spans="1:26" ht="15.75" customHeight="1" x14ac:dyDescent="0.3">
      <c r="A194" s="28"/>
      <c r="B194" s="28"/>
      <c r="C194" s="28"/>
      <c r="D194" s="28"/>
      <c r="E194" s="28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30"/>
    </row>
    <row r="195" spans="1:26" ht="15.75" customHeight="1" x14ac:dyDescent="0.3">
      <c r="A195" s="28"/>
      <c r="B195" s="28"/>
      <c r="C195" s="28"/>
      <c r="D195" s="28"/>
      <c r="E195" s="28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30"/>
    </row>
    <row r="196" spans="1:26" ht="15.75" customHeight="1" x14ac:dyDescent="0.3">
      <c r="A196" s="28"/>
      <c r="B196" s="28"/>
      <c r="C196" s="28"/>
      <c r="D196" s="28"/>
      <c r="E196" s="28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30"/>
    </row>
    <row r="197" spans="1:26" ht="15.75" customHeight="1" x14ac:dyDescent="0.3">
      <c r="A197" s="28"/>
      <c r="B197" s="28"/>
      <c r="C197" s="28"/>
      <c r="D197" s="28"/>
      <c r="E197" s="28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30"/>
    </row>
    <row r="198" spans="1:26" ht="15.75" customHeight="1" x14ac:dyDescent="0.3">
      <c r="A198" s="28"/>
      <c r="B198" s="28"/>
      <c r="C198" s="28"/>
      <c r="D198" s="28"/>
      <c r="E198" s="28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30"/>
    </row>
    <row r="199" spans="1:26" ht="15.75" customHeight="1" x14ac:dyDescent="0.3">
      <c r="A199" s="28"/>
      <c r="B199" s="28"/>
      <c r="C199" s="28"/>
      <c r="D199" s="28"/>
      <c r="E199" s="28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30"/>
    </row>
    <row r="200" spans="1:26" ht="15.75" customHeight="1" x14ac:dyDescent="0.3">
      <c r="A200" s="28"/>
      <c r="B200" s="28"/>
      <c r="C200" s="28"/>
      <c r="D200" s="28"/>
      <c r="E200" s="28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30"/>
    </row>
    <row r="201" spans="1:26" ht="15.75" customHeight="1" x14ac:dyDescent="0.3">
      <c r="A201" s="28"/>
      <c r="B201" s="28"/>
      <c r="C201" s="28"/>
      <c r="D201" s="28"/>
      <c r="E201" s="28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30"/>
    </row>
    <row r="202" spans="1:26" ht="15.75" customHeight="1" x14ac:dyDescent="0.3">
      <c r="A202" s="28"/>
      <c r="B202" s="28"/>
      <c r="C202" s="28"/>
      <c r="D202" s="28"/>
      <c r="E202" s="28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30"/>
    </row>
    <row r="203" spans="1:26" ht="15.75" customHeight="1" x14ac:dyDescent="0.3">
      <c r="A203" s="28"/>
      <c r="B203" s="28"/>
      <c r="C203" s="28"/>
      <c r="D203" s="28"/>
      <c r="E203" s="28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30"/>
    </row>
    <row r="204" spans="1:26" ht="15.75" customHeight="1" x14ac:dyDescent="0.3">
      <c r="A204" s="28"/>
      <c r="B204" s="28"/>
      <c r="C204" s="28"/>
      <c r="D204" s="28"/>
      <c r="E204" s="28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30"/>
    </row>
    <row r="205" spans="1:26" ht="15.75" customHeight="1" x14ac:dyDescent="0.3">
      <c r="A205" s="28"/>
      <c r="B205" s="28"/>
      <c r="C205" s="28"/>
      <c r="D205" s="28"/>
      <c r="E205" s="28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30"/>
    </row>
    <row r="206" spans="1:26" ht="15.75" customHeight="1" x14ac:dyDescent="0.3">
      <c r="A206" s="28"/>
      <c r="B206" s="28"/>
      <c r="C206" s="28"/>
      <c r="D206" s="28"/>
      <c r="E206" s="28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30"/>
    </row>
    <row r="207" spans="1:26" ht="15.75" customHeight="1" x14ac:dyDescent="0.3">
      <c r="A207" s="28"/>
      <c r="B207" s="28"/>
      <c r="C207" s="28"/>
      <c r="D207" s="28"/>
      <c r="E207" s="28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30"/>
    </row>
    <row r="208" spans="1:26" ht="15.75" customHeight="1" x14ac:dyDescent="0.3">
      <c r="A208" s="28"/>
      <c r="B208" s="28"/>
      <c r="C208" s="28"/>
      <c r="D208" s="28"/>
      <c r="E208" s="28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30"/>
    </row>
    <row r="209" spans="1:26" ht="15.75" customHeight="1" x14ac:dyDescent="0.3">
      <c r="A209" s="28"/>
      <c r="B209" s="28"/>
      <c r="C209" s="28"/>
      <c r="D209" s="28"/>
      <c r="E209" s="28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30"/>
    </row>
    <row r="210" spans="1:26" ht="15.75" customHeight="1" x14ac:dyDescent="0.3">
      <c r="A210" s="28"/>
      <c r="B210" s="28"/>
      <c r="C210" s="28"/>
      <c r="D210" s="28"/>
      <c r="E210" s="28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30"/>
    </row>
    <row r="211" spans="1:26" ht="15.75" customHeight="1" x14ac:dyDescent="0.3">
      <c r="A211" s="28"/>
      <c r="B211" s="28"/>
      <c r="C211" s="28"/>
      <c r="D211" s="28"/>
      <c r="E211" s="28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30"/>
    </row>
    <row r="212" spans="1:26" ht="15.75" customHeight="1" x14ac:dyDescent="0.3">
      <c r="A212" s="28"/>
      <c r="B212" s="28"/>
      <c r="C212" s="28"/>
      <c r="D212" s="28"/>
      <c r="E212" s="28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30"/>
    </row>
    <row r="213" spans="1:26" ht="15.75" customHeight="1" x14ac:dyDescent="0.3">
      <c r="A213" s="28"/>
      <c r="B213" s="28"/>
      <c r="C213" s="28"/>
      <c r="D213" s="28"/>
      <c r="E213" s="28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30"/>
    </row>
    <row r="214" spans="1:26" ht="15.75" customHeight="1" x14ac:dyDescent="0.3">
      <c r="A214" s="28"/>
      <c r="B214" s="28"/>
      <c r="C214" s="28"/>
      <c r="D214" s="28"/>
      <c r="E214" s="28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30"/>
    </row>
    <row r="215" spans="1:26" ht="15.75" customHeight="1" x14ac:dyDescent="0.3">
      <c r="A215" s="28"/>
      <c r="B215" s="28"/>
      <c r="C215" s="28"/>
      <c r="D215" s="28"/>
      <c r="E215" s="28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30"/>
    </row>
    <row r="216" spans="1:26" ht="15.75" customHeight="1" x14ac:dyDescent="0.3">
      <c r="A216" s="28"/>
      <c r="B216" s="28"/>
      <c r="C216" s="28"/>
      <c r="D216" s="28"/>
      <c r="E216" s="28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30"/>
    </row>
    <row r="217" spans="1:26" ht="15.75" customHeight="1" x14ac:dyDescent="0.3">
      <c r="A217" s="28"/>
      <c r="B217" s="28"/>
      <c r="C217" s="28"/>
      <c r="D217" s="28"/>
      <c r="E217" s="28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30"/>
    </row>
    <row r="218" spans="1:26" ht="15.75" customHeight="1" x14ac:dyDescent="0.3">
      <c r="A218" s="28"/>
      <c r="B218" s="28"/>
      <c r="C218" s="28"/>
      <c r="D218" s="28"/>
      <c r="E218" s="28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30"/>
    </row>
    <row r="219" spans="1:26" ht="15.75" customHeight="1" x14ac:dyDescent="0.3">
      <c r="A219" s="28"/>
      <c r="B219" s="28"/>
      <c r="C219" s="28"/>
      <c r="D219" s="28"/>
      <c r="E219" s="28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30"/>
    </row>
    <row r="220" spans="1:26" ht="15.75" customHeight="1" x14ac:dyDescent="0.3">
      <c r="A220" s="28"/>
      <c r="B220" s="28"/>
      <c r="C220" s="28"/>
      <c r="D220" s="28"/>
      <c r="E220" s="28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30"/>
    </row>
    <row r="221" spans="1:26" ht="15.75" customHeight="1" x14ac:dyDescent="0.3">
      <c r="A221" s="28"/>
      <c r="B221" s="28"/>
      <c r="C221" s="28"/>
      <c r="D221" s="28"/>
      <c r="E221" s="28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30"/>
    </row>
    <row r="222" spans="1:26" ht="15.75" customHeight="1" x14ac:dyDescent="0.3">
      <c r="A222" s="28"/>
      <c r="B222" s="28"/>
      <c r="C222" s="28"/>
      <c r="D222" s="28"/>
      <c r="E222" s="28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30"/>
    </row>
    <row r="223" spans="1:26" ht="15.75" customHeight="1" x14ac:dyDescent="0.3">
      <c r="A223" s="28"/>
      <c r="B223" s="28"/>
      <c r="C223" s="28"/>
      <c r="D223" s="28"/>
      <c r="E223" s="28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30"/>
    </row>
    <row r="224" spans="1:26" ht="15.75" customHeight="1" x14ac:dyDescent="0.3">
      <c r="A224" s="28"/>
      <c r="B224" s="28"/>
      <c r="C224" s="28"/>
      <c r="D224" s="28"/>
      <c r="E224" s="28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30"/>
    </row>
    <row r="225" spans="1:26" ht="15.75" customHeight="1" x14ac:dyDescent="0.3">
      <c r="A225" s="28"/>
      <c r="B225" s="28"/>
      <c r="C225" s="28"/>
      <c r="D225" s="28"/>
      <c r="E225" s="28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30"/>
    </row>
    <row r="226" spans="1:26" ht="15.75" customHeight="1" x14ac:dyDescent="0.3">
      <c r="A226" s="28"/>
      <c r="B226" s="28"/>
      <c r="C226" s="28"/>
      <c r="D226" s="28"/>
      <c r="E226" s="28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30"/>
    </row>
    <row r="227" spans="1:26" ht="15.75" customHeight="1" x14ac:dyDescent="0.3">
      <c r="A227" s="28"/>
      <c r="B227" s="28"/>
      <c r="C227" s="28"/>
      <c r="D227" s="28"/>
      <c r="E227" s="28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30"/>
    </row>
    <row r="228" spans="1:26" ht="15.75" customHeight="1" x14ac:dyDescent="0.3">
      <c r="A228" s="28"/>
      <c r="B228" s="28"/>
      <c r="C228" s="28"/>
      <c r="D228" s="28"/>
      <c r="E228" s="28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30"/>
    </row>
    <row r="229" spans="1:26" ht="15.75" customHeight="1" x14ac:dyDescent="0.3">
      <c r="A229" s="28"/>
      <c r="B229" s="28"/>
      <c r="C229" s="28"/>
      <c r="D229" s="28"/>
      <c r="E229" s="28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30"/>
    </row>
    <row r="230" spans="1:26" ht="15.75" customHeight="1" x14ac:dyDescent="0.3">
      <c r="A230" s="28"/>
      <c r="B230" s="28"/>
      <c r="C230" s="28"/>
      <c r="D230" s="28"/>
      <c r="E230" s="28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30"/>
    </row>
    <row r="231" spans="1:26" ht="15.75" customHeight="1" x14ac:dyDescent="0.3">
      <c r="A231" s="28"/>
      <c r="B231" s="28"/>
      <c r="C231" s="28"/>
      <c r="D231" s="28"/>
      <c r="E231" s="28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30"/>
    </row>
    <row r="232" spans="1:26" ht="15.75" customHeight="1" x14ac:dyDescent="0.3">
      <c r="A232" s="28"/>
      <c r="B232" s="28"/>
      <c r="C232" s="28"/>
      <c r="D232" s="28"/>
      <c r="E232" s="28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30"/>
    </row>
    <row r="233" spans="1:26" ht="15.75" customHeight="1" x14ac:dyDescent="0.3">
      <c r="A233" s="28"/>
      <c r="B233" s="28"/>
      <c r="C233" s="28"/>
      <c r="D233" s="28"/>
      <c r="E233" s="28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30"/>
    </row>
    <row r="234" spans="1:26" ht="15.75" customHeight="1" x14ac:dyDescent="0.3">
      <c r="A234" s="28"/>
      <c r="B234" s="28"/>
      <c r="C234" s="28"/>
      <c r="D234" s="28"/>
      <c r="E234" s="28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30"/>
    </row>
    <row r="235" spans="1:26" ht="15.75" customHeight="1" x14ac:dyDescent="0.3">
      <c r="A235" s="28"/>
      <c r="B235" s="28"/>
      <c r="C235" s="28"/>
      <c r="D235" s="28"/>
      <c r="E235" s="28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30"/>
    </row>
    <row r="236" spans="1:26" ht="15.75" customHeight="1" x14ac:dyDescent="0.3">
      <c r="A236" s="28"/>
      <c r="B236" s="28"/>
      <c r="C236" s="28"/>
      <c r="D236" s="28"/>
      <c r="E236" s="28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30"/>
    </row>
    <row r="237" spans="1:26" ht="15.75" customHeight="1" x14ac:dyDescent="0.3">
      <c r="A237" s="28"/>
      <c r="B237" s="28"/>
      <c r="C237" s="28"/>
      <c r="D237" s="28"/>
      <c r="E237" s="28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30"/>
    </row>
    <row r="238" spans="1:26" ht="15.75" customHeight="1" x14ac:dyDescent="0.3">
      <c r="A238" s="28"/>
      <c r="B238" s="28"/>
      <c r="C238" s="28"/>
      <c r="D238" s="28"/>
      <c r="E238" s="28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30"/>
    </row>
    <row r="239" spans="1:26" ht="15.75" customHeight="1" x14ac:dyDescent="0.3">
      <c r="A239" s="28"/>
      <c r="B239" s="28"/>
      <c r="C239" s="28"/>
      <c r="D239" s="28"/>
      <c r="E239" s="28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30"/>
    </row>
    <row r="240" spans="1:26" ht="15.75" customHeight="1" x14ac:dyDescent="0.3">
      <c r="A240" s="28"/>
      <c r="B240" s="28"/>
      <c r="C240" s="28"/>
      <c r="D240" s="28"/>
      <c r="E240" s="28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30"/>
    </row>
    <row r="241" spans="1:26" ht="15.75" customHeight="1" x14ac:dyDescent="0.3">
      <c r="A241" s="28"/>
      <c r="B241" s="28"/>
      <c r="C241" s="28"/>
      <c r="D241" s="28"/>
      <c r="E241" s="28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30"/>
    </row>
    <row r="242" spans="1:26" ht="15.75" customHeight="1" x14ac:dyDescent="0.3">
      <c r="A242" s="28"/>
      <c r="B242" s="28"/>
      <c r="C242" s="28"/>
      <c r="D242" s="28"/>
      <c r="E242" s="28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30"/>
    </row>
    <row r="243" spans="1:26" ht="15.75" customHeight="1" x14ac:dyDescent="0.3">
      <c r="A243" s="28"/>
      <c r="B243" s="28"/>
      <c r="C243" s="28"/>
      <c r="D243" s="28"/>
      <c r="E243" s="28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30"/>
    </row>
    <row r="244" spans="1:26" ht="15.75" customHeight="1" x14ac:dyDescent="0.3">
      <c r="A244" s="28"/>
      <c r="B244" s="28"/>
      <c r="C244" s="28"/>
      <c r="D244" s="28"/>
      <c r="E244" s="28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30"/>
    </row>
    <row r="245" spans="1:26" ht="15.75" customHeight="1" x14ac:dyDescent="0.3">
      <c r="A245" s="28"/>
      <c r="B245" s="28"/>
      <c r="C245" s="28"/>
      <c r="D245" s="28"/>
      <c r="E245" s="28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30"/>
    </row>
    <row r="246" spans="1:26" ht="15.75" customHeight="1" x14ac:dyDescent="0.3">
      <c r="A246" s="28"/>
      <c r="B246" s="28"/>
      <c r="C246" s="28"/>
      <c r="D246" s="28"/>
      <c r="E246" s="28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30"/>
    </row>
    <row r="247" spans="1:26" ht="15.75" customHeight="1" x14ac:dyDescent="0.3">
      <c r="A247" s="28"/>
      <c r="B247" s="28"/>
      <c r="C247" s="28"/>
      <c r="D247" s="28"/>
      <c r="E247" s="28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30"/>
    </row>
    <row r="248" spans="1:26" ht="15.75" customHeight="1" x14ac:dyDescent="0.3">
      <c r="A248" s="28"/>
      <c r="B248" s="28"/>
      <c r="C248" s="28"/>
      <c r="D248" s="28"/>
      <c r="E248" s="28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30"/>
    </row>
    <row r="249" spans="1:26" ht="15.75" customHeight="1" x14ac:dyDescent="0.3">
      <c r="A249" s="28"/>
      <c r="B249" s="28"/>
      <c r="C249" s="28"/>
      <c r="D249" s="28"/>
      <c r="E249" s="28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30"/>
    </row>
    <row r="250" spans="1:26" ht="15.75" customHeight="1" x14ac:dyDescent="0.3">
      <c r="A250" s="28"/>
      <c r="B250" s="28"/>
      <c r="C250" s="28"/>
      <c r="D250" s="28"/>
      <c r="E250" s="28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30"/>
    </row>
    <row r="251" spans="1:26" ht="15.75" customHeight="1" x14ac:dyDescent="0.3">
      <c r="A251" s="28"/>
      <c r="B251" s="28"/>
      <c r="C251" s="28"/>
      <c r="D251" s="28"/>
      <c r="E251" s="28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30"/>
    </row>
    <row r="252" spans="1:26" ht="15.75" customHeight="1" x14ac:dyDescent="0.3">
      <c r="A252" s="28"/>
      <c r="B252" s="28"/>
      <c r="C252" s="28"/>
      <c r="D252" s="28"/>
      <c r="E252" s="28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30"/>
    </row>
    <row r="253" spans="1:26" ht="15.75" customHeight="1" x14ac:dyDescent="0.25">
      <c r="A253" s="30"/>
      <c r="B253" s="30"/>
      <c r="C253" s="30"/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</row>
    <row r="254" spans="1:26" ht="15.75" customHeight="1" x14ac:dyDescent="0.25">
      <c r="A254" s="30"/>
      <c r="B254" s="30"/>
      <c r="C254" s="30"/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</row>
    <row r="255" spans="1:26" ht="15.75" customHeight="1" x14ac:dyDescent="0.25">
      <c r="A255" s="30"/>
      <c r="B255" s="30"/>
      <c r="C255" s="30"/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</row>
    <row r="256" spans="1:26" ht="15.75" customHeight="1" x14ac:dyDescent="0.25">
      <c r="A256" s="30"/>
      <c r="B256" s="30"/>
      <c r="C256" s="30"/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</row>
    <row r="257" spans="1:26" ht="15.75" customHeight="1" x14ac:dyDescent="0.25">
      <c r="A257" s="30"/>
      <c r="B257" s="30"/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</row>
    <row r="258" spans="1:26" ht="15.75" customHeight="1" x14ac:dyDescent="0.25">
      <c r="A258" s="30"/>
      <c r="B258" s="30"/>
      <c r="C258" s="30"/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</row>
    <row r="259" spans="1:26" ht="15.75" customHeight="1" x14ac:dyDescent="0.25">
      <c r="A259" s="30"/>
      <c r="B259" s="30"/>
      <c r="C259" s="30"/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</row>
    <row r="260" spans="1:26" ht="15.75" customHeight="1" x14ac:dyDescent="0.25">
      <c r="A260" s="30"/>
      <c r="B260" s="30"/>
      <c r="C260" s="30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</row>
    <row r="261" spans="1:26" ht="15.75" customHeight="1" x14ac:dyDescent="0.25">
      <c r="A261" s="30"/>
      <c r="B261" s="30"/>
      <c r="C261" s="30"/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</row>
    <row r="262" spans="1:26" ht="15.75" customHeight="1" x14ac:dyDescent="0.25">
      <c r="A262" s="30"/>
      <c r="B262" s="30"/>
      <c r="C262" s="30"/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</row>
    <row r="263" spans="1:26" ht="15.75" customHeight="1" x14ac:dyDescent="0.25">
      <c r="A263" s="30"/>
      <c r="B263" s="30"/>
      <c r="C263" s="30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</row>
    <row r="264" spans="1:26" ht="15.75" customHeight="1" x14ac:dyDescent="0.25">
      <c r="A264" s="30"/>
      <c r="B264" s="30"/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</row>
    <row r="265" spans="1:26" ht="15.75" customHeight="1" x14ac:dyDescent="0.25">
      <c r="A265" s="30"/>
      <c r="B265" s="30"/>
      <c r="C265" s="30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</row>
    <row r="266" spans="1:26" ht="15.75" customHeight="1" x14ac:dyDescent="0.25">
      <c r="A266" s="30"/>
      <c r="B266" s="30"/>
      <c r="C266" s="30"/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</row>
    <row r="267" spans="1:26" ht="15.75" customHeight="1" x14ac:dyDescent="0.25">
      <c r="A267" s="30"/>
      <c r="B267" s="30"/>
      <c r="C267" s="30"/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</row>
    <row r="268" spans="1:26" ht="15.75" customHeight="1" x14ac:dyDescent="0.25">
      <c r="A268" s="30"/>
      <c r="B268" s="30"/>
      <c r="C268" s="30"/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</row>
    <row r="269" spans="1:26" ht="15.75" customHeight="1" x14ac:dyDescent="0.25">
      <c r="A269" s="30"/>
      <c r="B269" s="30"/>
      <c r="C269" s="30"/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</row>
    <row r="270" spans="1:26" ht="15.75" customHeight="1" x14ac:dyDescent="0.25">
      <c r="A270" s="30"/>
      <c r="B270" s="30"/>
      <c r="C270" s="30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</row>
    <row r="271" spans="1:26" ht="15.75" customHeight="1" x14ac:dyDescent="0.25">
      <c r="A271" s="30"/>
      <c r="B271" s="30"/>
      <c r="C271" s="30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</row>
    <row r="272" spans="1:26" ht="15.75" customHeight="1" x14ac:dyDescent="0.25">
      <c r="A272" s="30"/>
      <c r="B272" s="30"/>
      <c r="C272" s="30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</row>
    <row r="273" spans="1:26" ht="15.75" customHeight="1" x14ac:dyDescent="0.25">
      <c r="A273" s="30"/>
      <c r="B273" s="30"/>
      <c r="C273" s="30"/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</row>
    <row r="274" spans="1:26" ht="15.75" customHeight="1" x14ac:dyDescent="0.25">
      <c r="A274" s="30"/>
      <c r="B274" s="30"/>
      <c r="C274" s="30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</row>
    <row r="275" spans="1:26" ht="15.75" customHeight="1" x14ac:dyDescent="0.25">
      <c r="A275" s="30"/>
      <c r="B275" s="30"/>
      <c r="C275" s="30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</row>
    <row r="276" spans="1:26" ht="15.75" customHeight="1" x14ac:dyDescent="0.25">
      <c r="A276" s="30"/>
      <c r="B276" s="30"/>
      <c r="C276" s="30"/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</row>
    <row r="277" spans="1:26" ht="15.75" customHeight="1" x14ac:dyDescent="0.25">
      <c r="A277" s="30"/>
      <c r="B277" s="30"/>
      <c r="C277" s="30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</row>
    <row r="278" spans="1:26" ht="15.75" customHeight="1" x14ac:dyDescent="0.25">
      <c r="A278" s="30"/>
      <c r="B278" s="30"/>
      <c r="C278" s="30"/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</row>
    <row r="279" spans="1:26" ht="15.75" customHeight="1" x14ac:dyDescent="0.25">
      <c r="A279" s="30"/>
      <c r="B279" s="30"/>
      <c r="C279" s="30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</row>
    <row r="280" spans="1:26" ht="15.75" customHeight="1" x14ac:dyDescent="0.25">
      <c r="A280" s="30"/>
      <c r="B280" s="30"/>
      <c r="C280" s="30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</row>
    <row r="281" spans="1:26" ht="15.75" customHeight="1" x14ac:dyDescent="0.25">
      <c r="A281" s="30"/>
      <c r="B281" s="30"/>
      <c r="C281" s="30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</row>
    <row r="282" spans="1:26" ht="15.75" customHeight="1" x14ac:dyDescent="0.25">
      <c r="A282" s="30"/>
      <c r="B282" s="30"/>
      <c r="C282" s="30"/>
      <c r="D282" s="30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</row>
    <row r="283" spans="1:26" ht="15.75" customHeight="1" x14ac:dyDescent="0.25">
      <c r="A283" s="30"/>
      <c r="B283" s="30"/>
      <c r="C283" s="30"/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</row>
    <row r="284" spans="1:26" ht="15.75" customHeight="1" x14ac:dyDescent="0.25">
      <c r="A284" s="30"/>
      <c r="B284" s="30"/>
      <c r="C284" s="30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</row>
    <row r="285" spans="1:26" ht="15.75" customHeight="1" x14ac:dyDescent="0.25">
      <c r="A285" s="30"/>
      <c r="B285" s="30"/>
      <c r="C285" s="30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</row>
    <row r="286" spans="1:26" ht="15.75" customHeight="1" x14ac:dyDescent="0.25">
      <c r="A286" s="30"/>
      <c r="B286" s="30"/>
      <c r="C286" s="30"/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</row>
    <row r="287" spans="1:26" ht="15.75" customHeight="1" x14ac:dyDescent="0.25">
      <c r="A287" s="30"/>
      <c r="B287" s="30"/>
      <c r="C287" s="30"/>
      <c r="D287" s="30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</row>
    <row r="288" spans="1:26" ht="15.75" customHeight="1" x14ac:dyDescent="0.25">
      <c r="A288" s="30"/>
      <c r="B288" s="30"/>
      <c r="C288" s="30"/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</row>
    <row r="289" spans="1:26" ht="15.75" customHeight="1" x14ac:dyDescent="0.25">
      <c r="A289" s="30"/>
      <c r="B289" s="30"/>
      <c r="C289" s="30"/>
      <c r="D289" s="30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</row>
    <row r="290" spans="1:26" ht="15.75" customHeight="1" x14ac:dyDescent="0.25">
      <c r="A290" s="30"/>
      <c r="B290" s="30"/>
      <c r="C290" s="30"/>
      <c r="D290" s="30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</row>
    <row r="291" spans="1:26" ht="15.75" customHeight="1" x14ac:dyDescent="0.25">
      <c r="A291" s="30"/>
      <c r="B291" s="30"/>
      <c r="C291" s="30"/>
      <c r="D291" s="30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</row>
    <row r="292" spans="1:26" ht="15.75" customHeight="1" x14ac:dyDescent="0.25">
      <c r="A292" s="30"/>
      <c r="B292" s="30"/>
      <c r="C292" s="30"/>
      <c r="D292" s="30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</row>
    <row r="293" spans="1:26" ht="15.75" customHeight="1" x14ac:dyDescent="0.25">
      <c r="A293" s="30"/>
      <c r="B293" s="30"/>
      <c r="C293" s="30"/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</row>
    <row r="294" spans="1:26" ht="15.75" customHeight="1" x14ac:dyDescent="0.25">
      <c r="A294" s="30"/>
      <c r="B294" s="30"/>
      <c r="C294" s="30"/>
      <c r="D294" s="30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</row>
    <row r="295" spans="1:26" ht="15.75" customHeight="1" x14ac:dyDescent="0.25">
      <c r="A295" s="30"/>
      <c r="B295" s="30"/>
      <c r="C295" s="30"/>
      <c r="D295" s="30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</row>
    <row r="296" spans="1:26" ht="15.75" customHeight="1" x14ac:dyDescent="0.25">
      <c r="A296" s="30"/>
      <c r="B296" s="30"/>
      <c r="C296" s="30"/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</row>
    <row r="297" spans="1:26" ht="15.75" customHeight="1" x14ac:dyDescent="0.25">
      <c r="A297" s="30"/>
      <c r="B297" s="30"/>
      <c r="C297" s="30"/>
      <c r="D297" s="30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</row>
    <row r="298" spans="1:26" ht="15.75" customHeight="1" x14ac:dyDescent="0.25">
      <c r="A298" s="30"/>
      <c r="B298" s="30"/>
      <c r="C298" s="30"/>
      <c r="D298" s="30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</row>
    <row r="299" spans="1:26" ht="15.75" customHeight="1" x14ac:dyDescent="0.25">
      <c r="A299" s="30"/>
      <c r="B299" s="30"/>
      <c r="C299" s="30"/>
      <c r="D299" s="30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</row>
    <row r="300" spans="1:26" ht="15.75" customHeight="1" x14ac:dyDescent="0.25">
      <c r="A300" s="30"/>
      <c r="B300" s="30"/>
      <c r="C300" s="30"/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</row>
    <row r="301" spans="1:26" ht="15.75" customHeight="1" x14ac:dyDescent="0.25">
      <c r="A301" s="30"/>
      <c r="B301" s="30"/>
      <c r="C301" s="30"/>
      <c r="D301" s="30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</row>
    <row r="302" spans="1:26" ht="15.75" customHeight="1" x14ac:dyDescent="0.25">
      <c r="A302" s="30"/>
      <c r="B302" s="30"/>
      <c r="C302" s="30"/>
      <c r="D302" s="30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</row>
    <row r="303" spans="1:26" ht="15.75" customHeight="1" x14ac:dyDescent="0.25">
      <c r="A303" s="30"/>
      <c r="B303" s="30"/>
      <c r="C303" s="30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</row>
    <row r="304" spans="1:26" ht="15.75" customHeight="1" x14ac:dyDescent="0.25">
      <c r="A304" s="30"/>
      <c r="B304" s="30"/>
      <c r="C304" s="30"/>
      <c r="D304" s="30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</row>
    <row r="305" spans="1:26" ht="15.75" customHeight="1" x14ac:dyDescent="0.25">
      <c r="A305" s="30"/>
      <c r="B305" s="30"/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</row>
    <row r="306" spans="1:26" ht="15.75" customHeight="1" x14ac:dyDescent="0.25">
      <c r="A306" s="30"/>
      <c r="B306" s="30"/>
      <c r="C306" s="30"/>
      <c r="D306" s="30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</row>
    <row r="307" spans="1:26" ht="15.75" customHeight="1" x14ac:dyDescent="0.25">
      <c r="A307" s="30"/>
      <c r="B307" s="30"/>
      <c r="C307" s="30"/>
      <c r="D307" s="30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</row>
    <row r="308" spans="1:26" ht="15.75" customHeight="1" x14ac:dyDescent="0.25">
      <c r="A308" s="30"/>
      <c r="B308" s="30"/>
      <c r="C308" s="30"/>
      <c r="D308" s="30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</row>
    <row r="309" spans="1:26" ht="15.75" customHeight="1" x14ac:dyDescent="0.25">
      <c r="A309" s="30"/>
      <c r="B309" s="30"/>
      <c r="C309" s="30"/>
      <c r="D309" s="30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</row>
    <row r="310" spans="1:26" ht="15.75" customHeight="1" x14ac:dyDescent="0.25">
      <c r="A310" s="30"/>
      <c r="B310" s="30"/>
      <c r="C310" s="30"/>
      <c r="D310" s="30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</row>
    <row r="311" spans="1:26" ht="15.75" customHeight="1" x14ac:dyDescent="0.25">
      <c r="A311" s="30"/>
      <c r="B311" s="30"/>
      <c r="C311" s="30"/>
      <c r="D311" s="30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</row>
    <row r="312" spans="1:26" ht="15.75" customHeight="1" x14ac:dyDescent="0.25">
      <c r="A312" s="30"/>
      <c r="B312" s="30"/>
      <c r="C312" s="30"/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</row>
    <row r="313" spans="1:26" ht="15.75" customHeight="1" x14ac:dyDescent="0.25">
      <c r="A313" s="30"/>
      <c r="B313" s="30"/>
      <c r="C313" s="30"/>
      <c r="D313" s="30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</row>
    <row r="314" spans="1:26" ht="15.75" customHeight="1" x14ac:dyDescent="0.25">
      <c r="A314" s="30"/>
      <c r="B314" s="30"/>
      <c r="C314" s="30"/>
      <c r="D314" s="30"/>
      <c r="E314" s="30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</row>
    <row r="315" spans="1:26" ht="15.75" customHeight="1" x14ac:dyDescent="0.25">
      <c r="A315" s="30"/>
      <c r="B315" s="30"/>
      <c r="C315" s="30"/>
      <c r="D315" s="30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</row>
    <row r="316" spans="1:26" ht="15.75" customHeight="1" x14ac:dyDescent="0.25">
      <c r="A316" s="30"/>
      <c r="B316" s="30"/>
      <c r="C316" s="30"/>
      <c r="D316" s="30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</row>
    <row r="317" spans="1:26" ht="15.75" customHeight="1" x14ac:dyDescent="0.25">
      <c r="A317" s="30"/>
      <c r="B317" s="30"/>
      <c r="C317" s="30"/>
      <c r="D317" s="30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</row>
    <row r="318" spans="1:26" ht="15.75" customHeight="1" x14ac:dyDescent="0.25">
      <c r="A318" s="30"/>
      <c r="B318" s="30"/>
      <c r="C318" s="30"/>
      <c r="D318" s="30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</row>
    <row r="319" spans="1:26" ht="15.75" customHeight="1" x14ac:dyDescent="0.25">
      <c r="A319" s="30"/>
      <c r="B319" s="30"/>
      <c r="C319" s="30"/>
      <c r="D319" s="30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</row>
    <row r="320" spans="1:26" ht="15.75" customHeight="1" x14ac:dyDescent="0.25">
      <c r="A320" s="30"/>
      <c r="B320" s="30"/>
      <c r="C320" s="30"/>
      <c r="D320" s="30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</row>
    <row r="321" spans="1:26" ht="15.75" customHeight="1" x14ac:dyDescent="0.25">
      <c r="A321" s="30"/>
      <c r="B321" s="30"/>
      <c r="C321" s="30"/>
      <c r="D321" s="30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</row>
    <row r="322" spans="1:26" ht="15.75" customHeight="1" x14ac:dyDescent="0.25">
      <c r="A322" s="30"/>
      <c r="B322" s="30"/>
      <c r="C322" s="30"/>
      <c r="D322" s="30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</row>
    <row r="323" spans="1:26" ht="15.75" customHeight="1" x14ac:dyDescent="0.25">
      <c r="A323" s="30"/>
      <c r="B323" s="30"/>
      <c r="C323" s="30"/>
      <c r="D323" s="30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</row>
    <row r="324" spans="1:26" ht="15.75" customHeight="1" x14ac:dyDescent="0.25">
      <c r="A324" s="30"/>
      <c r="B324" s="30"/>
      <c r="C324" s="30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</row>
    <row r="325" spans="1:26" ht="15.75" customHeight="1" x14ac:dyDescent="0.25">
      <c r="A325" s="30"/>
      <c r="B325" s="30"/>
      <c r="C325" s="30"/>
      <c r="D325" s="30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</row>
    <row r="326" spans="1:26" ht="15.75" customHeight="1" x14ac:dyDescent="0.25">
      <c r="A326" s="30"/>
      <c r="B326" s="30"/>
      <c r="C326" s="30"/>
      <c r="D326" s="30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</row>
    <row r="327" spans="1:26" ht="15.75" customHeight="1" x14ac:dyDescent="0.25">
      <c r="A327" s="30"/>
      <c r="B327" s="30"/>
      <c r="C327" s="30"/>
      <c r="D327" s="30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</row>
    <row r="328" spans="1:26" ht="15.75" customHeight="1" x14ac:dyDescent="0.25">
      <c r="A328" s="30"/>
      <c r="B328" s="30"/>
      <c r="C328" s="30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</row>
    <row r="329" spans="1:26" ht="15.75" customHeight="1" x14ac:dyDescent="0.25">
      <c r="A329" s="30"/>
      <c r="B329" s="30"/>
      <c r="C329" s="30"/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</row>
    <row r="330" spans="1:26" ht="15.75" customHeight="1" x14ac:dyDescent="0.25">
      <c r="A330" s="30"/>
      <c r="B330" s="30"/>
      <c r="C330" s="30"/>
      <c r="D330" s="30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</row>
    <row r="331" spans="1:26" ht="15.75" customHeight="1" x14ac:dyDescent="0.25">
      <c r="A331" s="30"/>
      <c r="B331" s="30"/>
      <c r="C331" s="30"/>
      <c r="D331" s="30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</row>
    <row r="332" spans="1:26" ht="15.75" customHeight="1" x14ac:dyDescent="0.25">
      <c r="A332" s="30"/>
      <c r="B332" s="30"/>
      <c r="C332" s="30"/>
      <c r="D332" s="30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</row>
    <row r="333" spans="1:26" ht="15.75" customHeight="1" x14ac:dyDescent="0.25">
      <c r="A333" s="30"/>
      <c r="B333" s="30"/>
      <c r="C333" s="30"/>
      <c r="D333" s="30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</row>
    <row r="334" spans="1:26" ht="15.75" customHeight="1" x14ac:dyDescent="0.25">
      <c r="A334" s="30"/>
      <c r="B334" s="30"/>
      <c r="C334" s="30"/>
      <c r="D334" s="30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</row>
    <row r="335" spans="1:26" ht="15.75" customHeight="1" x14ac:dyDescent="0.25">
      <c r="A335" s="30"/>
      <c r="B335" s="30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</row>
    <row r="336" spans="1:26" ht="15.75" customHeight="1" x14ac:dyDescent="0.25">
      <c r="A336" s="30"/>
      <c r="B336" s="30"/>
      <c r="C336" s="30"/>
      <c r="D336" s="30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</row>
    <row r="337" spans="1:26" ht="15.75" customHeight="1" x14ac:dyDescent="0.25">
      <c r="A337" s="30"/>
      <c r="B337" s="30"/>
      <c r="C337" s="30"/>
      <c r="D337" s="30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</row>
    <row r="338" spans="1:26" ht="15.75" customHeight="1" x14ac:dyDescent="0.25">
      <c r="A338" s="30"/>
      <c r="B338" s="30"/>
      <c r="C338" s="30"/>
      <c r="D338" s="30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</row>
    <row r="339" spans="1:26" ht="15.75" customHeight="1" x14ac:dyDescent="0.25">
      <c r="A339" s="30"/>
      <c r="B339" s="30"/>
      <c r="C339" s="30"/>
      <c r="D339" s="30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</row>
    <row r="340" spans="1:26" ht="15.75" customHeight="1" x14ac:dyDescent="0.25">
      <c r="A340" s="30"/>
      <c r="B340" s="30"/>
      <c r="C340" s="30"/>
      <c r="D340" s="30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</row>
    <row r="341" spans="1:26" ht="15.75" customHeight="1" x14ac:dyDescent="0.25">
      <c r="A341" s="30"/>
      <c r="B341" s="30"/>
      <c r="C341" s="30"/>
      <c r="D341" s="30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</row>
    <row r="342" spans="1:26" ht="15.75" customHeight="1" x14ac:dyDescent="0.25">
      <c r="A342" s="30"/>
      <c r="B342" s="30"/>
      <c r="C342" s="30"/>
      <c r="D342" s="30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</row>
    <row r="343" spans="1:26" ht="15.75" customHeight="1" x14ac:dyDescent="0.25">
      <c r="A343" s="30"/>
      <c r="B343" s="30"/>
      <c r="C343" s="30"/>
      <c r="D343" s="30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</row>
    <row r="344" spans="1:26" ht="15.75" customHeight="1" x14ac:dyDescent="0.25">
      <c r="A344" s="30"/>
      <c r="B344" s="30"/>
      <c r="C344" s="30"/>
      <c r="D344" s="30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</row>
    <row r="345" spans="1:26" ht="15.75" customHeight="1" x14ac:dyDescent="0.25">
      <c r="A345" s="30"/>
      <c r="B345" s="30"/>
      <c r="C345" s="30"/>
      <c r="D345" s="30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</row>
    <row r="346" spans="1:26" ht="15.75" customHeight="1" x14ac:dyDescent="0.25">
      <c r="A346" s="30"/>
      <c r="B346" s="30"/>
      <c r="C346" s="30"/>
      <c r="D346" s="30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</row>
    <row r="347" spans="1:26" ht="15.75" customHeight="1" x14ac:dyDescent="0.25">
      <c r="A347" s="30"/>
      <c r="B347" s="30"/>
      <c r="C347" s="30"/>
      <c r="D347" s="30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</row>
    <row r="348" spans="1:26" ht="15.75" customHeight="1" x14ac:dyDescent="0.25">
      <c r="A348" s="30"/>
      <c r="B348" s="30"/>
      <c r="C348" s="30"/>
      <c r="D348" s="30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</row>
    <row r="349" spans="1:26" ht="15.75" customHeight="1" x14ac:dyDescent="0.25">
      <c r="A349" s="30"/>
      <c r="B349" s="30"/>
      <c r="C349" s="30"/>
      <c r="D349" s="30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</row>
    <row r="350" spans="1:26" ht="15.75" customHeight="1" x14ac:dyDescent="0.25">
      <c r="A350" s="30"/>
      <c r="B350" s="30"/>
      <c r="C350" s="30"/>
      <c r="D350" s="30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</row>
    <row r="351" spans="1:26" ht="15.75" customHeight="1" x14ac:dyDescent="0.25">
      <c r="A351" s="30"/>
      <c r="B351" s="30"/>
      <c r="C351" s="30"/>
      <c r="D351" s="30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</row>
    <row r="352" spans="1:26" ht="15.75" customHeight="1" x14ac:dyDescent="0.25">
      <c r="A352" s="30"/>
      <c r="B352" s="30"/>
      <c r="C352" s="30"/>
      <c r="D352" s="30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</row>
    <row r="353" spans="1:26" ht="15.75" customHeight="1" x14ac:dyDescent="0.25">
      <c r="A353" s="30"/>
      <c r="B353" s="30"/>
      <c r="C353" s="30"/>
      <c r="D353" s="30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</row>
    <row r="354" spans="1:26" ht="15.75" customHeight="1" x14ac:dyDescent="0.25">
      <c r="A354" s="30"/>
      <c r="B354" s="30"/>
      <c r="C354" s="30"/>
      <c r="D354" s="30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</row>
    <row r="355" spans="1:26" ht="15.75" customHeight="1" x14ac:dyDescent="0.25">
      <c r="A355" s="30"/>
      <c r="B355" s="30"/>
      <c r="C355" s="30"/>
      <c r="D355" s="30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</row>
    <row r="356" spans="1:26" ht="15.75" customHeight="1" x14ac:dyDescent="0.25">
      <c r="A356" s="30"/>
      <c r="B356" s="30"/>
      <c r="C356" s="30"/>
      <c r="D356" s="30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</row>
    <row r="357" spans="1:26" ht="15.75" customHeight="1" x14ac:dyDescent="0.25">
      <c r="A357" s="30"/>
      <c r="B357" s="30"/>
      <c r="C357" s="30"/>
      <c r="D357" s="30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</row>
    <row r="358" spans="1:26" ht="15.75" customHeight="1" x14ac:dyDescent="0.25">
      <c r="A358" s="30"/>
      <c r="B358" s="30"/>
      <c r="C358" s="30"/>
      <c r="D358" s="30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</row>
    <row r="359" spans="1:26" ht="15.75" customHeight="1" x14ac:dyDescent="0.25">
      <c r="A359" s="30"/>
      <c r="B359" s="30"/>
      <c r="C359" s="30"/>
      <c r="D359" s="30"/>
      <c r="E359" s="30"/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30"/>
      <c r="Y359" s="30"/>
      <c r="Z359" s="30"/>
    </row>
    <row r="360" spans="1:26" ht="15.75" customHeight="1" x14ac:dyDescent="0.25">
      <c r="A360" s="30"/>
      <c r="B360" s="30"/>
      <c r="C360" s="30"/>
      <c r="D360" s="30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</row>
    <row r="361" spans="1:26" ht="15.75" customHeight="1" x14ac:dyDescent="0.25">
      <c r="A361" s="30"/>
      <c r="B361" s="30"/>
      <c r="C361" s="30"/>
      <c r="D361" s="30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</row>
    <row r="362" spans="1:26" ht="15.75" customHeight="1" x14ac:dyDescent="0.25">
      <c r="A362" s="30"/>
      <c r="B362" s="30"/>
      <c r="C362" s="30"/>
      <c r="D362" s="30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</row>
    <row r="363" spans="1:26" ht="15.75" customHeight="1" x14ac:dyDescent="0.25">
      <c r="A363" s="30"/>
      <c r="B363" s="30"/>
      <c r="C363" s="30"/>
      <c r="D363" s="30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</row>
    <row r="364" spans="1:26" ht="15.75" customHeight="1" x14ac:dyDescent="0.25">
      <c r="A364" s="30"/>
      <c r="B364" s="30"/>
      <c r="C364" s="30"/>
      <c r="D364" s="30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</row>
    <row r="365" spans="1:26" ht="15.75" customHeight="1" x14ac:dyDescent="0.25">
      <c r="A365" s="30"/>
      <c r="B365" s="30"/>
      <c r="C365" s="30"/>
      <c r="D365" s="30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</row>
    <row r="366" spans="1:26" ht="15.75" customHeight="1" x14ac:dyDescent="0.25">
      <c r="A366" s="30"/>
      <c r="B366" s="30"/>
      <c r="C366" s="30"/>
      <c r="D366" s="30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</row>
    <row r="367" spans="1:26" ht="15.75" customHeight="1" x14ac:dyDescent="0.25">
      <c r="A367" s="30"/>
      <c r="B367" s="30"/>
      <c r="C367" s="30"/>
      <c r="D367" s="30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</row>
    <row r="368" spans="1:26" ht="15.75" customHeight="1" x14ac:dyDescent="0.25">
      <c r="A368" s="30"/>
      <c r="B368" s="30"/>
      <c r="C368" s="30"/>
      <c r="D368" s="30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</row>
    <row r="369" spans="1:26" ht="15.75" customHeight="1" x14ac:dyDescent="0.25">
      <c r="A369" s="30"/>
      <c r="B369" s="30"/>
      <c r="C369" s="30"/>
      <c r="D369" s="30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</row>
    <row r="370" spans="1:26" ht="15.75" customHeight="1" x14ac:dyDescent="0.25">
      <c r="A370" s="30"/>
      <c r="B370" s="30"/>
      <c r="C370" s="30"/>
      <c r="D370" s="30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</row>
    <row r="371" spans="1:26" ht="15.75" customHeight="1" x14ac:dyDescent="0.25">
      <c r="A371" s="30"/>
      <c r="B371" s="30"/>
      <c r="C371" s="30"/>
      <c r="D371" s="30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</row>
    <row r="372" spans="1:26" ht="15.75" customHeight="1" x14ac:dyDescent="0.25">
      <c r="A372" s="30"/>
      <c r="B372" s="30"/>
      <c r="C372" s="30"/>
      <c r="D372" s="30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</row>
    <row r="373" spans="1:26" ht="15.75" customHeight="1" x14ac:dyDescent="0.25">
      <c r="A373" s="30"/>
      <c r="B373" s="30"/>
      <c r="C373" s="30"/>
      <c r="D373" s="30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</row>
    <row r="374" spans="1:26" ht="15.75" customHeight="1" x14ac:dyDescent="0.25">
      <c r="A374" s="30"/>
      <c r="B374" s="30"/>
      <c r="C374" s="30"/>
      <c r="D374" s="30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</row>
    <row r="375" spans="1:26" ht="15.75" customHeight="1" x14ac:dyDescent="0.25">
      <c r="A375" s="30"/>
      <c r="B375" s="30"/>
      <c r="C375" s="30"/>
      <c r="D375" s="30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</row>
    <row r="376" spans="1:26" ht="15.75" customHeight="1" x14ac:dyDescent="0.25">
      <c r="A376" s="30"/>
      <c r="B376" s="30"/>
      <c r="C376" s="30"/>
      <c r="D376" s="30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</row>
    <row r="377" spans="1:26" ht="15.75" customHeight="1" x14ac:dyDescent="0.25">
      <c r="A377" s="30"/>
      <c r="B377" s="30"/>
      <c r="C377" s="30"/>
      <c r="D377" s="30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</row>
    <row r="378" spans="1:26" ht="15.75" customHeight="1" x14ac:dyDescent="0.25">
      <c r="A378" s="30"/>
      <c r="B378" s="30"/>
      <c r="C378" s="30"/>
      <c r="D378" s="30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</row>
    <row r="379" spans="1:26" ht="15.75" customHeight="1" x14ac:dyDescent="0.25">
      <c r="A379" s="30"/>
      <c r="B379" s="30"/>
      <c r="C379" s="30"/>
      <c r="D379" s="30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</row>
    <row r="380" spans="1:26" ht="15.75" customHeight="1" x14ac:dyDescent="0.25">
      <c r="A380" s="30"/>
      <c r="B380" s="30"/>
      <c r="C380" s="30"/>
      <c r="D380" s="30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</row>
    <row r="381" spans="1:26" ht="15.75" customHeight="1" x14ac:dyDescent="0.25">
      <c r="A381" s="30"/>
      <c r="B381" s="30"/>
      <c r="C381" s="30"/>
      <c r="D381" s="30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</row>
    <row r="382" spans="1:26" ht="15.75" customHeight="1" x14ac:dyDescent="0.25">
      <c r="A382" s="30"/>
      <c r="B382" s="30"/>
      <c r="C382" s="30"/>
      <c r="D382" s="30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</row>
    <row r="383" spans="1:26" ht="15.75" customHeight="1" x14ac:dyDescent="0.25">
      <c r="A383" s="30"/>
      <c r="B383" s="30"/>
      <c r="C383" s="30"/>
      <c r="D383" s="30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</row>
    <row r="384" spans="1:26" ht="15.75" customHeight="1" x14ac:dyDescent="0.25">
      <c r="A384" s="30"/>
      <c r="B384" s="30"/>
      <c r="C384" s="30"/>
      <c r="D384" s="30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</row>
    <row r="385" spans="1:26" ht="15.75" customHeight="1" x14ac:dyDescent="0.25">
      <c r="A385" s="30"/>
      <c r="B385" s="30"/>
      <c r="C385" s="30"/>
      <c r="D385" s="30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</row>
    <row r="386" spans="1:26" ht="15.75" customHeight="1" x14ac:dyDescent="0.25">
      <c r="A386" s="30"/>
      <c r="B386" s="30"/>
      <c r="C386" s="30"/>
      <c r="D386" s="30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</row>
    <row r="387" spans="1:26" ht="15.75" customHeight="1" x14ac:dyDescent="0.25">
      <c r="A387" s="30"/>
      <c r="B387" s="30"/>
      <c r="C387" s="30"/>
      <c r="D387" s="30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</row>
    <row r="388" spans="1:26" ht="15.75" customHeight="1" x14ac:dyDescent="0.25">
      <c r="A388" s="30"/>
      <c r="B388" s="30"/>
      <c r="C388" s="30"/>
      <c r="D388" s="30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</row>
    <row r="389" spans="1:26" ht="15.75" customHeight="1" x14ac:dyDescent="0.25">
      <c r="A389" s="30"/>
      <c r="B389" s="30"/>
      <c r="C389" s="30"/>
      <c r="D389" s="30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</row>
    <row r="390" spans="1:26" ht="15.75" customHeight="1" x14ac:dyDescent="0.25">
      <c r="A390" s="30"/>
      <c r="B390" s="30"/>
      <c r="C390" s="30"/>
      <c r="D390" s="30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</row>
    <row r="391" spans="1:26" ht="15.75" customHeight="1" x14ac:dyDescent="0.25">
      <c r="A391" s="30"/>
      <c r="B391" s="30"/>
      <c r="C391" s="30"/>
      <c r="D391" s="30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</row>
    <row r="392" spans="1:26" ht="15.75" customHeight="1" x14ac:dyDescent="0.25">
      <c r="A392" s="30"/>
      <c r="B392" s="30"/>
      <c r="C392" s="30"/>
      <c r="D392" s="30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</row>
    <row r="393" spans="1:26" ht="15.75" customHeight="1" x14ac:dyDescent="0.25">
      <c r="A393" s="30"/>
      <c r="B393" s="30"/>
      <c r="C393" s="30"/>
      <c r="D393" s="30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</row>
    <row r="394" spans="1:26" ht="15.75" customHeight="1" x14ac:dyDescent="0.25">
      <c r="A394" s="30"/>
      <c r="B394" s="30"/>
      <c r="C394" s="30"/>
      <c r="D394" s="30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</row>
    <row r="395" spans="1:26" ht="15.75" customHeight="1" x14ac:dyDescent="0.25">
      <c r="A395" s="30"/>
      <c r="B395" s="30"/>
      <c r="C395" s="30"/>
      <c r="D395" s="30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</row>
    <row r="396" spans="1:26" ht="15.75" customHeight="1" x14ac:dyDescent="0.25">
      <c r="A396" s="30"/>
      <c r="B396" s="30"/>
      <c r="C396" s="30"/>
      <c r="D396" s="30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</row>
    <row r="397" spans="1:26" ht="15.75" customHeight="1" x14ac:dyDescent="0.25">
      <c r="A397" s="30"/>
      <c r="B397" s="30"/>
      <c r="C397" s="30"/>
      <c r="D397" s="30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</row>
    <row r="398" spans="1:26" ht="15.75" customHeight="1" x14ac:dyDescent="0.25">
      <c r="A398" s="30"/>
      <c r="B398" s="30"/>
      <c r="C398" s="30"/>
      <c r="D398" s="30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</row>
    <row r="399" spans="1:26" ht="15.75" customHeight="1" x14ac:dyDescent="0.25">
      <c r="A399" s="30"/>
      <c r="B399" s="30"/>
      <c r="C399" s="30"/>
      <c r="D399" s="30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</row>
    <row r="400" spans="1:26" ht="15.75" customHeight="1" x14ac:dyDescent="0.25">
      <c r="A400" s="30"/>
      <c r="B400" s="30"/>
      <c r="C400" s="30"/>
      <c r="D400" s="30"/>
      <c r="E400" s="30"/>
      <c r="F400" s="30"/>
      <c r="G400" s="30"/>
      <c r="H400" s="30"/>
      <c r="I400" s="30"/>
      <c r="J400" s="30"/>
      <c r="K400" s="30"/>
      <c r="L400" s="30"/>
      <c r="M400" s="30"/>
      <c r="N400" s="30"/>
      <c r="O400" s="30"/>
      <c r="P400" s="30"/>
      <c r="Q400" s="30"/>
      <c r="R400" s="30"/>
      <c r="S400" s="30"/>
      <c r="T400" s="30"/>
      <c r="U400" s="30"/>
      <c r="V400" s="30"/>
      <c r="W400" s="30"/>
      <c r="X400" s="30"/>
      <c r="Y400" s="30"/>
      <c r="Z400" s="30"/>
    </row>
    <row r="401" spans="1:26" ht="15.75" customHeight="1" x14ac:dyDescent="0.25">
      <c r="A401" s="30"/>
      <c r="B401" s="30"/>
      <c r="C401" s="30"/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</row>
    <row r="402" spans="1:26" ht="15.75" customHeight="1" x14ac:dyDescent="0.25">
      <c r="A402" s="30"/>
      <c r="B402" s="30"/>
      <c r="C402" s="30"/>
      <c r="D402" s="30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</row>
    <row r="403" spans="1:26" ht="15.75" customHeight="1" x14ac:dyDescent="0.25">
      <c r="A403" s="30"/>
      <c r="B403" s="30"/>
      <c r="C403" s="30"/>
      <c r="D403" s="30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</row>
    <row r="404" spans="1:26" ht="15.75" customHeight="1" x14ac:dyDescent="0.25">
      <c r="A404" s="30"/>
      <c r="B404" s="30"/>
      <c r="C404" s="30"/>
      <c r="D404" s="30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</row>
    <row r="405" spans="1:26" ht="15.75" customHeight="1" x14ac:dyDescent="0.25">
      <c r="A405" s="30"/>
      <c r="B405" s="30"/>
      <c r="C405" s="30"/>
      <c r="D405" s="30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</row>
    <row r="406" spans="1:26" ht="15.75" customHeight="1" x14ac:dyDescent="0.25">
      <c r="A406" s="30"/>
      <c r="B406" s="30"/>
      <c r="C406" s="30"/>
      <c r="D406" s="30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</row>
    <row r="407" spans="1:26" ht="15.75" customHeight="1" x14ac:dyDescent="0.25">
      <c r="A407" s="30"/>
      <c r="B407" s="30"/>
      <c r="C407" s="30"/>
      <c r="D407" s="30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</row>
    <row r="408" spans="1:26" ht="15.75" customHeight="1" x14ac:dyDescent="0.25">
      <c r="A408" s="30"/>
      <c r="B408" s="30"/>
      <c r="C408" s="30"/>
      <c r="D408" s="30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</row>
    <row r="409" spans="1:26" ht="15.75" customHeight="1" x14ac:dyDescent="0.25">
      <c r="A409" s="30"/>
      <c r="B409" s="30"/>
      <c r="C409" s="30"/>
      <c r="D409" s="30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</row>
    <row r="410" spans="1:26" ht="15.75" customHeight="1" x14ac:dyDescent="0.25">
      <c r="A410" s="30"/>
      <c r="B410" s="30"/>
      <c r="C410" s="30"/>
      <c r="D410" s="30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</row>
    <row r="411" spans="1:26" ht="15.75" customHeight="1" x14ac:dyDescent="0.25">
      <c r="A411" s="30"/>
      <c r="B411" s="30"/>
      <c r="C411" s="30"/>
      <c r="D411" s="30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</row>
    <row r="412" spans="1:26" ht="15.75" customHeight="1" x14ac:dyDescent="0.25">
      <c r="A412" s="30"/>
      <c r="B412" s="30"/>
      <c r="C412" s="30"/>
      <c r="D412" s="30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</row>
    <row r="413" spans="1:26" ht="15.75" customHeight="1" x14ac:dyDescent="0.25">
      <c r="A413" s="30"/>
      <c r="B413" s="30"/>
      <c r="C413" s="30"/>
      <c r="D413" s="30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</row>
    <row r="414" spans="1:26" ht="15.75" customHeight="1" x14ac:dyDescent="0.25">
      <c r="A414" s="30"/>
      <c r="B414" s="30"/>
      <c r="C414" s="30"/>
      <c r="D414" s="30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</row>
    <row r="415" spans="1:26" ht="15.75" customHeight="1" x14ac:dyDescent="0.25">
      <c r="A415" s="30"/>
      <c r="B415" s="30"/>
      <c r="C415" s="30"/>
      <c r="D415" s="30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30"/>
    </row>
    <row r="416" spans="1:26" ht="15.75" customHeight="1" x14ac:dyDescent="0.25">
      <c r="A416" s="30"/>
      <c r="B416" s="30"/>
      <c r="C416" s="30"/>
      <c r="D416" s="30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</row>
    <row r="417" spans="1:26" ht="15.75" customHeight="1" x14ac:dyDescent="0.25">
      <c r="A417" s="30"/>
      <c r="B417" s="30"/>
      <c r="C417" s="30"/>
      <c r="D417" s="30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</row>
    <row r="418" spans="1:26" ht="15.75" customHeight="1" x14ac:dyDescent="0.25">
      <c r="A418" s="30"/>
      <c r="B418" s="30"/>
      <c r="C418" s="30"/>
      <c r="D418" s="30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</row>
    <row r="419" spans="1:26" ht="15.75" customHeight="1" x14ac:dyDescent="0.25">
      <c r="A419" s="30"/>
      <c r="B419" s="30"/>
      <c r="C419" s="30"/>
      <c r="D419" s="30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</row>
    <row r="420" spans="1:26" ht="15.75" customHeight="1" x14ac:dyDescent="0.25">
      <c r="A420" s="30"/>
      <c r="B420" s="30"/>
      <c r="C420" s="30"/>
      <c r="D420" s="30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</row>
    <row r="421" spans="1:26" ht="15.75" customHeight="1" x14ac:dyDescent="0.25">
      <c r="A421" s="30"/>
      <c r="B421" s="30"/>
      <c r="C421" s="30"/>
      <c r="D421" s="30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</row>
    <row r="422" spans="1:26" ht="15.75" customHeight="1" x14ac:dyDescent="0.25">
      <c r="A422" s="30"/>
      <c r="B422" s="30"/>
      <c r="C422" s="30"/>
      <c r="D422" s="30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</row>
    <row r="423" spans="1:26" ht="15.75" customHeight="1" x14ac:dyDescent="0.25">
      <c r="A423" s="30"/>
      <c r="B423" s="30"/>
      <c r="C423" s="30"/>
      <c r="D423" s="30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</row>
    <row r="424" spans="1:26" ht="15.75" customHeight="1" x14ac:dyDescent="0.25">
      <c r="A424" s="30"/>
      <c r="B424" s="30"/>
      <c r="C424" s="30"/>
      <c r="D424" s="30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</row>
    <row r="425" spans="1:26" ht="15.75" customHeight="1" x14ac:dyDescent="0.25">
      <c r="A425" s="30"/>
      <c r="B425" s="30"/>
      <c r="C425" s="30"/>
      <c r="D425" s="30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</row>
    <row r="426" spans="1:26" ht="15.75" customHeight="1" x14ac:dyDescent="0.25">
      <c r="A426" s="30"/>
      <c r="B426" s="30"/>
      <c r="C426" s="30"/>
      <c r="D426" s="30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</row>
    <row r="427" spans="1:26" ht="15.75" customHeight="1" x14ac:dyDescent="0.25">
      <c r="A427" s="30"/>
      <c r="B427" s="30"/>
      <c r="C427" s="30"/>
      <c r="D427" s="30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</row>
    <row r="428" spans="1:26" ht="15.75" customHeight="1" x14ac:dyDescent="0.25">
      <c r="A428" s="30"/>
      <c r="B428" s="30"/>
      <c r="C428" s="30"/>
      <c r="D428" s="30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</row>
    <row r="429" spans="1:26" ht="15.75" customHeight="1" x14ac:dyDescent="0.25">
      <c r="A429" s="30"/>
      <c r="B429" s="30"/>
      <c r="C429" s="30"/>
      <c r="D429" s="30"/>
      <c r="E429" s="30"/>
      <c r="F429" s="30"/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/>
      <c r="U429" s="30"/>
      <c r="V429" s="30"/>
      <c r="W429" s="30"/>
      <c r="X429" s="30"/>
      <c r="Y429" s="30"/>
      <c r="Z429" s="30"/>
    </row>
    <row r="430" spans="1:26" ht="15.75" customHeight="1" x14ac:dyDescent="0.25">
      <c r="A430" s="30"/>
      <c r="B430" s="30"/>
      <c r="C430" s="30"/>
      <c r="D430" s="30"/>
      <c r="E430" s="30"/>
      <c r="F430" s="30"/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30"/>
      <c r="Z430" s="30"/>
    </row>
    <row r="431" spans="1:26" ht="15.75" customHeight="1" x14ac:dyDescent="0.25">
      <c r="A431" s="30"/>
      <c r="B431" s="30"/>
      <c r="C431" s="30"/>
      <c r="D431" s="30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30"/>
    </row>
    <row r="432" spans="1:26" ht="15.75" customHeight="1" x14ac:dyDescent="0.25">
      <c r="A432" s="30"/>
      <c r="B432" s="30"/>
      <c r="C432" s="30"/>
      <c r="D432" s="30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</row>
    <row r="433" spans="1:26" ht="15.75" customHeight="1" x14ac:dyDescent="0.25">
      <c r="A433" s="30"/>
      <c r="B433" s="30"/>
      <c r="C433" s="30"/>
      <c r="D433" s="30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</row>
    <row r="434" spans="1:26" ht="15.75" customHeight="1" x14ac:dyDescent="0.25">
      <c r="A434" s="30"/>
      <c r="B434" s="30"/>
      <c r="C434" s="30"/>
      <c r="D434" s="30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</row>
    <row r="435" spans="1:26" ht="15.75" customHeight="1" x14ac:dyDescent="0.25">
      <c r="A435" s="30"/>
      <c r="B435" s="30"/>
      <c r="C435" s="30"/>
      <c r="D435" s="30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0"/>
    </row>
    <row r="436" spans="1:26" ht="15.75" customHeight="1" x14ac:dyDescent="0.25">
      <c r="A436" s="30"/>
      <c r="B436" s="30"/>
      <c r="C436" s="30"/>
      <c r="D436" s="30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</row>
    <row r="437" spans="1:26" ht="15.75" customHeight="1" x14ac:dyDescent="0.25">
      <c r="A437" s="30"/>
      <c r="B437" s="30"/>
      <c r="C437" s="30"/>
      <c r="D437" s="30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30"/>
    </row>
    <row r="438" spans="1:26" ht="15.75" customHeight="1" x14ac:dyDescent="0.25">
      <c r="A438" s="30"/>
      <c r="B438" s="30"/>
      <c r="C438" s="30"/>
      <c r="D438" s="30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0"/>
    </row>
    <row r="439" spans="1:26" ht="15.75" customHeight="1" x14ac:dyDescent="0.25">
      <c r="A439" s="30"/>
      <c r="B439" s="30"/>
      <c r="C439" s="30"/>
      <c r="D439" s="30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</row>
    <row r="440" spans="1:26" ht="15.75" customHeight="1" x14ac:dyDescent="0.25">
      <c r="A440" s="30"/>
      <c r="B440" s="30"/>
      <c r="C440" s="30"/>
      <c r="D440" s="30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</row>
    <row r="441" spans="1:26" ht="15.75" customHeight="1" x14ac:dyDescent="0.25">
      <c r="A441" s="30"/>
      <c r="B441" s="30"/>
      <c r="C441" s="30"/>
      <c r="D441" s="30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</row>
    <row r="442" spans="1:26" ht="15.75" customHeight="1" x14ac:dyDescent="0.25">
      <c r="A442" s="30"/>
      <c r="B442" s="30"/>
      <c r="C442" s="30"/>
      <c r="D442" s="30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</row>
    <row r="443" spans="1:26" ht="15.75" customHeight="1" x14ac:dyDescent="0.25">
      <c r="A443" s="30"/>
      <c r="B443" s="30"/>
      <c r="C443" s="30"/>
      <c r="D443" s="30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0"/>
    </row>
    <row r="444" spans="1:26" ht="15.75" customHeight="1" x14ac:dyDescent="0.25">
      <c r="A444" s="30"/>
      <c r="B444" s="30"/>
      <c r="C444" s="30"/>
      <c r="D444" s="30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0"/>
    </row>
    <row r="445" spans="1:26" ht="15.75" customHeight="1" x14ac:dyDescent="0.25">
      <c r="A445" s="30"/>
      <c r="B445" s="30"/>
      <c r="C445" s="30"/>
      <c r="D445" s="30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</row>
    <row r="446" spans="1:26" ht="15.75" customHeight="1" x14ac:dyDescent="0.25">
      <c r="A446" s="30"/>
      <c r="B446" s="30"/>
      <c r="C446" s="30"/>
      <c r="D446" s="30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</row>
    <row r="447" spans="1:26" ht="15.75" customHeight="1" x14ac:dyDescent="0.25">
      <c r="A447" s="30"/>
      <c r="B447" s="30"/>
      <c r="C447" s="30"/>
      <c r="D447" s="30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</row>
    <row r="448" spans="1:26" ht="15.75" customHeight="1" x14ac:dyDescent="0.25">
      <c r="A448" s="30"/>
      <c r="B448" s="30"/>
      <c r="C448" s="30"/>
      <c r="D448" s="30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</row>
    <row r="449" spans="1:26" ht="15.75" customHeight="1" x14ac:dyDescent="0.25">
      <c r="A449" s="30"/>
      <c r="B449" s="30"/>
      <c r="C449" s="30"/>
      <c r="D449" s="30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0"/>
    </row>
    <row r="450" spans="1:26" ht="15.75" customHeight="1" x14ac:dyDescent="0.25">
      <c r="A450" s="30"/>
      <c r="B450" s="30"/>
      <c r="C450" s="30"/>
      <c r="D450" s="30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0"/>
    </row>
    <row r="451" spans="1:26" ht="15.75" customHeight="1" x14ac:dyDescent="0.25">
      <c r="A451" s="30"/>
      <c r="B451" s="30"/>
      <c r="C451" s="30"/>
      <c r="D451" s="30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  <c r="Z451" s="30"/>
    </row>
    <row r="452" spans="1:26" ht="15.75" customHeight="1" x14ac:dyDescent="0.25">
      <c r="A452" s="30"/>
      <c r="B452" s="30"/>
      <c r="C452" s="30"/>
      <c r="D452" s="30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30"/>
    </row>
    <row r="453" spans="1:26" ht="15.75" customHeight="1" x14ac:dyDescent="0.25">
      <c r="A453" s="30"/>
      <c r="B453" s="30"/>
      <c r="C453" s="30"/>
      <c r="D453" s="30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  <c r="Z453" s="30"/>
    </row>
    <row r="454" spans="1:26" ht="15.75" customHeight="1" x14ac:dyDescent="0.25">
      <c r="A454" s="30"/>
      <c r="B454" s="30"/>
      <c r="C454" s="30"/>
      <c r="D454" s="30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</row>
    <row r="455" spans="1:26" ht="15.75" customHeight="1" x14ac:dyDescent="0.25">
      <c r="A455" s="30"/>
      <c r="B455" s="30"/>
      <c r="C455" s="30"/>
      <c r="D455" s="30"/>
      <c r="E455" s="30"/>
      <c r="F455" s="30"/>
      <c r="G455" s="30"/>
      <c r="H455" s="30"/>
      <c r="I455" s="30"/>
      <c r="J455" s="30"/>
      <c r="K455" s="30"/>
      <c r="L455" s="30"/>
      <c r="M455" s="30"/>
      <c r="N455" s="30"/>
      <c r="O455" s="30"/>
      <c r="P455" s="30"/>
      <c r="Q455" s="30"/>
      <c r="R455" s="30"/>
      <c r="S455" s="30"/>
      <c r="T455" s="30"/>
      <c r="U455" s="30"/>
      <c r="V455" s="30"/>
      <c r="W455" s="30"/>
      <c r="X455" s="30"/>
      <c r="Y455" s="30"/>
      <c r="Z455" s="30"/>
    </row>
    <row r="456" spans="1:26" ht="15.75" customHeight="1" x14ac:dyDescent="0.25">
      <c r="A456" s="30"/>
      <c r="B456" s="30"/>
      <c r="C456" s="30"/>
      <c r="D456" s="30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30"/>
      <c r="Z456" s="30"/>
    </row>
    <row r="457" spans="1:26" ht="15.75" customHeight="1" x14ac:dyDescent="0.25">
      <c r="A457" s="30"/>
      <c r="B457" s="30"/>
      <c r="C457" s="30"/>
      <c r="D457" s="30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  <c r="Z457" s="30"/>
    </row>
    <row r="458" spans="1:26" ht="15.75" customHeight="1" x14ac:dyDescent="0.25">
      <c r="A458" s="30"/>
      <c r="B458" s="30"/>
      <c r="C458" s="30"/>
      <c r="D458" s="30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0"/>
    </row>
    <row r="459" spans="1:26" ht="15.75" customHeight="1" x14ac:dyDescent="0.25">
      <c r="A459" s="30"/>
      <c r="B459" s="30"/>
      <c r="C459" s="30"/>
      <c r="D459" s="30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  <c r="Z459" s="30"/>
    </row>
    <row r="460" spans="1:26" ht="15.75" customHeight="1" x14ac:dyDescent="0.25">
      <c r="A460" s="30"/>
      <c r="B460" s="30"/>
      <c r="C460" s="30"/>
      <c r="D460" s="30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  <c r="Z460" s="30"/>
    </row>
    <row r="461" spans="1:26" ht="15.75" customHeight="1" x14ac:dyDescent="0.25">
      <c r="A461" s="30"/>
      <c r="B461" s="30"/>
      <c r="C461" s="30"/>
      <c r="D461" s="30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0"/>
    </row>
    <row r="462" spans="1:26" ht="15.75" customHeight="1" x14ac:dyDescent="0.25">
      <c r="A462" s="30"/>
      <c r="B462" s="30"/>
      <c r="C462" s="30"/>
      <c r="D462" s="30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  <c r="Z462" s="30"/>
    </row>
    <row r="463" spans="1:26" ht="15.75" customHeight="1" x14ac:dyDescent="0.25">
      <c r="A463" s="30"/>
      <c r="B463" s="30"/>
      <c r="C463" s="30"/>
      <c r="D463" s="30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  <c r="Z463" s="30"/>
    </row>
    <row r="464" spans="1:26" ht="15.75" customHeight="1" x14ac:dyDescent="0.25">
      <c r="A464" s="30"/>
      <c r="B464" s="30"/>
      <c r="C464" s="30"/>
      <c r="D464" s="30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  <c r="Z464" s="30"/>
    </row>
    <row r="465" spans="1:26" ht="15.75" customHeight="1" x14ac:dyDescent="0.25">
      <c r="A465" s="30"/>
      <c r="B465" s="30"/>
      <c r="C465" s="30"/>
      <c r="D465" s="30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  <c r="Z465" s="30"/>
    </row>
    <row r="466" spans="1:26" ht="15.75" customHeight="1" x14ac:dyDescent="0.25">
      <c r="A466" s="30"/>
      <c r="B466" s="30"/>
      <c r="C466" s="30"/>
      <c r="D466" s="30"/>
      <c r="E466" s="30"/>
      <c r="F466" s="30"/>
      <c r="G466" s="30"/>
      <c r="H466" s="30"/>
      <c r="I466" s="30"/>
      <c r="J466" s="30"/>
      <c r="K466" s="30"/>
      <c r="L466" s="30"/>
      <c r="M466" s="30"/>
      <c r="N466" s="30"/>
      <c r="O466" s="30"/>
      <c r="P466" s="30"/>
      <c r="Q466" s="30"/>
      <c r="R466" s="30"/>
      <c r="S466" s="30"/>
      <c r="T466" s="30"/>
      <c r="U466" s="30"/>
      <c r="V466" s="30"/>
      <c r="W466" s="30"/>
      <c r="X466" s="30"/>
      <c r="Y466" s="30"/>
      <c r="Z466" s="30"/>
    </row>
    <row r="467" spans="1:26" ht="15.75" customHeight="1" x14ac:dyDescent="0.25">
      <c r="A467" s="30"/>
      <c r="B467" s="30"/>
      <c r="C467" s="30"/>
      <c r="D467" s="30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  <c r="Z467" s="30"/>
    </row>
    <row r="468" spans="1:26" ht="15.75" customHeight="1" x14ac:dyDescent="0.25">
      <c r="A468" s="30"/>
      <c r="B468" s="30"/>
      <c r="C468" s="30"/>
      <c r="D468" s="30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  <c r="Z468" s="30"/>
    </row>
    <row r="469" spans="1:26" ht="15.75" customHeight="1" x14ac:dyDescent="0.25">
      <c r="A469" s="30"/>
      <c r="B469" s="30"/>
      <c r="C469" s="30"/>
      <c r="D469" s="30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30"/>
      <c r="Z469" s="30"/>
    </row>
    <row r="470" spans="1:26" ht="15.75" customHeight="1" x14ac:dyDescent="0.25">
      <c r="A470" s="30"/>
      <c r="B470" s="30"/>
      <c r="C470" s="30"/>
      <c r="D470" s="30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0"/>
    </row>
    <row r="471" spans="1:26" ht="15.75" customHeight="1" x14ac:dyDescent="0.25">
      <c r="A471" s="30"/>
      <c r="B471" s="30"/>
      <c r="C471" s="30"/>
      <c r="D471" s="30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  <c r="Z471" s="30"/>
    </row>
    <row r="472" spans="1:26" ht="15.75" customHeight="1" x14ac:dyDescent="0.25">
      <c r="A472" s="30"/>
      <c r="B472" s="30"/>
      <c r="C472" s="30"/>
      <c r="D472" s="30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  <c r="Z472" s="30"/>
    </row>
    <row r="473" spans="1:26" ht="15.75" customHeight="1" x14ac:dyDescent="0.25">
      <c r="A473" s="30"/>
      <c r="B473" s="30"/>
      <c r="C473" s="30"/>
      <c r="D473" s="30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  <c r="Z473" s="30"/>
    </row>
    <row r="474" spans="1:26" ht="15.75" customHeight="1" x14ac:dyDescent="0.25">
      <c r="A474" s="30"/>
      <c r="B474" s="30"/>
      <c r="C474" s="30"/>
      <c r="D474" s="30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30"/>
    </row>
    <row r="475" spans="1:26" ht="15.75" customHeight="1" x14ac:dyDescent="0.25">
      <c r="A475" s="30"/>
      <c r="B475" s="30"/>
      <c r="C475" s="30"/>
      <c r="D475" s="30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  <c r="Z475" s="30"/>
    </row>
    <row r="476" spans="1:26" ht="15.75" customHeight="1" x14ac:dyDescent="0.25">
      <c r="A476" s="30"/>
      <c r="B476" s="30"/>
      <c r="C476" s="30"/>
      <c r="D476" s="30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  <c r="Z476" s="30"/>
    </row>
    <row r="477" spans="1:26" ht="15.75" customHeight="1" x14ac:dyDescent="0.25">
      <c r="A477" s="30"/>
      <c r="B477" s="30"/>
      <c r="C477" s="30"/>
      <c r="D477" s="30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30"/>
    </row>
    <row r="478" spans="1:26" ht="15.75" customHeight="1" x14ac:dyDescent="0.25">
      <c r="A478" s="30"/>
      <c r="B478" s="30"/>
      <c r="C478" s="30"/>
      <c r="D478" s="30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30"/>
    </row>
    <row r="479" spans="1:26" ht="15.75" customHeight="1" x14ac:dyDescent="0.25">
      <c r="A479" s="30"/>
      <c r="B479" s="30"/>
      <c r="C479" s="30"/>
      <c r="D479" s="30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30"/>
    </row>
    <row r="480" spans="1:26" ht="15.75" customHeight="1" x14ac:dyDescent="0.25">
      <c r="A480" s="30"/>
      <c r="B480" s="30"/>
      <c r="C480" s="30"/>
      <c r="D480" s="30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30"/>
    </row>
    <row r="481" spans="1:26" ht="15.75" customHeight="1" x14ac:dyDescent="0.25">
      <c r="A481" s="30"/>
      <c r="B481" s="30"/>
      <c r="C481" s="30"/>
      <c r="D481" s="30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  <c r="Z481" s="30"/>
    </row>
    <row r="482" spans="1:26" ht="15.75" customHeight="1" x14ac:dyDescent="0.25">
      <c r="A482" s="30"/>
      <c r="B482" s="30"/>
      <c r="C482" s="30"/>
      <c r="D482" s="30"/>
      <c r="E482" s="30"/>
      <c r="F482" s="30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30"/>
    </row>
    <row r="483" spans="1:26" ht="15.75" customHeight="1" x14ac:dyDescent="0.25">
      <c r="A483" s="30"/>
      <c r="B483" s="30"/>
      <c r="C483" s="30"/>
      <c r="D483" s="30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  <c r="Z483" s="30"/>
    </row>
    <row r="484" spans="1:26" ht="15.75" customHeight="1" x14ac:dyDescent="0.25">
      <c r="A484" s="30"/>
      <c r="B484" s="30"/>
      <c r="C484" s="30"/>
      <c r="D484" s="30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  <c r="Z484" s="30"/>
    </row>
    <row r="485" spans="1:26" ht="15.75" customHeight="1" x14ac:dyDescent="0.25">
      <c r="A485" s="30"/>
      <c r="B485" s="30"/>
      <c r="C485" s="30"/>
      <c r="D485" s="30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  <c r="Z485" s="30"/>
    </row>
    <row r="486" spans="1:26" ht="15.75" customHeight="1" x14ac:dyDescent="0.25">
      <c r="A486" s="30"/>
      <c r="B486" s="30"/>
      <c r="C486" s="30"/>
      <c r="D486" s="30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/>
    </row>
    <row r="487" spans="1:26" ht="15.75" customHeight="1" x14ac:dyDescent="0.25">
      <c r="A487" s="30"/>
      <c r="B487" s="30"/>
      <c r="C487" s="30"/>
      <c r="D487" s="30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  <c r="Z487" s="30"/>
    </row>
    <row r="488" spans="1:26" ht="15.75" customHeight="1" x14ac:dyDescent="0.25">
      <c r="A488" s="30"/>
      <c r="B488" s="30"/>
      <c r="C488" s="30"/>
      <c r="D488" s="30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30"/>
      <c r="Z488" s="30"/>
    </row>
    <row r="489" spans="1:26" ht="15.75" customHeight="1" x14ac:dyDescent="0.25">
      <c r="A489" s="30"/>
      <c r="B489" s="30"/>
      <c r="C489" s="30"/>
      <c r="D489" s="30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30"/>
      <c r="Z489" s="30"/>
    </row>
    <row r="490" spans="1:26" ht="15.75" customHeight="1" x14ac:dyDescent="0.25">
      <c r="A490" s="30"/>
      <c r="B490" s="30"/>
      <c r="C490" s="30"/>
      <c r="D490" s="30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  <c r="Z490" s="30"/>
    </row>
    <row r="491" spans="1:26" ht="15.75" customHeight="1" x14ac:dyDescent="0.25">
      <c r="A491" s="30"/>
      <c r="B491" s="30"/>
      <c r="C491" s="30"/>
      <c r="D491" s="30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  <c r="Z491" s="30"/>
    </row>
    <row r="492" spans="1:26" ht="15.75" customHeight="1" x14ac:dyDescent="0.25">
      <c r="A492" s="30"/>
      <c r="B492" s="30"/>
      <c r="C492" s="30"/>
      <c r="D492" s="30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  <c r="Z492" s="30"/>
    </row>
    <row r="493" spans="1:26" ht="15.75" customHeight="1" x14ac:dyDescent="0.25">
      <c r="A493" s="30"/>
      <c r="B493" s="30"/>
      <c r="C493" s="30"/>
      <c r="D493" s="30"/>
      <c r="E493" s="30"/>
      <c r="F493" s="30"/>
      <c r="G493" s="30"/>
      <c r="H493" s="30"/>
      <c r="I493" s="30"/>
      <c r="J493" s="30"/>
      <c r="K493" s="30"/>
      <c r="L493" s="30"/>
      <c r="M493" s="30"/>
      <c r="N493" s="30"/>
      <c r="O493" s="30"/>
      <c r="P493" s="30"/>
      <c r="Q493" s="30"/>
      <c r="R493" s="30"/>
      <c r="S493" s="30"/>
      <c r="T493" s="30"/>
      <c r="U493" s="30"/>
      <c r="V493" s="30"/>
      <c r="W493" s="30"/>
      <c r="X493" s="30"/>
      <c r="Y493" s="30"/>
      <c r="Z493" s="30"/>
    </row>
    <row r="494" spans="1:26" ht="15.75" customHeight="1" x14ac:dyDescent="0.25">
      <c r="A494" s="30"/>
      <c r="B494" s="30"/>
      <c r="C494" s="30"/>
      <c r="D494" s="30"/>
      <c r="E494" s="30"/>
      <c r="F494" s="30"/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/>
      <c r="U494" s="30"/>
      <c r="V494" s="30"/>
      <c r="W494" s="30"/>
      <c r="X494" s="30"/>
      <c r="Y494" s="30"/>
      <c r="Z494" s="30"/>
    </row>
    <row r="495" spans="1:26" ht="15.75" customHeight="1" x14ac:dyDescent="0.25">
      <c r="A495" s="30"/>
      <c r="B495" s="30"/>
      <c r="C495" s="30"/>
      <c r="D495" s="30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30"/>
      <c r="X495" s="30"/>
      <c r="Y495" s="30"/>
      <c r="Z495" s="30"/>
    </row>
    <row r="496" spans="1:26" ht="15.75" customHeight="1" x14ac:dyDescent="0.25">
      <c r="A496" s="30"/>
      <c r="B496" s="30"/>
      <c r="C496" s="30"/>
      <c r="D496" s="30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0"/>
    </row>
    <row r="497" spans="1:26" ht="15.75" customHeight="1" x14ac:dyDescent="0.25">
      <c r="A497" s="30"/>
      <c r="B497" s="30"/>
      <c r="C497" s="30"/>
      <c r="D497" s="30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0"/>
    </row>
    <row r="498" spans="1:26" ht="15.75" customHeight="1" x14ac:dyDescent="0.25">
      <c r="A498" s="30"/>
      <c r="B498" s="30"/>
      <c r="C498" s="30"/>
      <c r="D498" s="30"/>
      <c r="E498" s="30"/>
      <c r="F498" s="30"/>
      <c r="G498" s="30"/>
      <c r="H498" s="30"/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30"/>
      <c r="U498" s="30"/>
      <c r="V498" s="30"/>
      <c r="W498" s="30"/>
      <c r="X498" s="30"/>
      <c r="Y498" s="30"/>
      <c r="Z498" s="30"/>
    </row>
    <row r="499" spans="1:26" ht="15.75" customHeight="1" x14ac:dyDescent="0.25">
      <c r="A499" s="30"/>
      <c r="B499" s="30"/>
      <c r="C499" s="30"/>
      <c r="D499" s="30"/>
      <c r="E499" s="30"/>
      <c r="F499" s="30"/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/>
      <c r="U499" s="30"/>
      <c r="V499" s="30"/>
      <c r="W499" s="30"/>
      <c r="X499" s="30"/>
      <c r="Y499" s="30"/>
      <c r="Z499" s="30"/>
    </row>
    <row r="500" spans="1:26" ht="15.75" customHeight="1" x14ac:dyDescent="0.25">
      <c r="A500" s="30"/>
      <c r="B500" s="30"/>
      <c r="C500" s="30"/>
      <c r="D500" s="30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0"/>
      <c r="Y500" s="30"/>
      <c r="Z500" s="30"/>
    </row>
    <row r="501" spans="1:26" ht="15.75" customHeight="1" x14ac:dyDescent="0.25">
      <c r="A501" s="30"/>
      <c r="B501" s="30"/>
      <c r="C501" s="30"/>
      <c r="D501" s="30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0"/>
      <c r="Y501" s="30"/>
      <c r="Z501" s="30"/>
    </row>
    <row r="502" spans="1:26" ht="15.75" customHeight="1" x14ac:dyDescent="0.25">
      <c r="A502" s="30"/>
      <c r="B502" s="30"/>
      <c r="C502" s="30"/>
      <c r="D502" s="30"/>
      <c r="E502" s="30"/>
      <c r="F502" s="30"/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0"/>
      <c r="Y502" s="30"/>
      <c r="Z502" s="30"/>
    </row>
    <row r="503" spans="1:26" ht="15.75" customHeight="1" x14ac:dyDescent="0.25">
      <c r="A503" s="30"/>
      <c r="B503" s="30"/>
      <c r="C503" s="30"/>
      <c r="D503" s="30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  <c r="Z503" s="30"/>
    </row>
    <row r="504" spans="1:26" ht="15.75" customHeight="1" x14ac:dyDescent="0.25">
      <c r="A504" s="30"/>
      <c r="B504" s="30"/>
      <c r="C504" s="30"/>
      <c r="D504" s="30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Z504" s="30"/>
    </row>
    <row r="505" spans="1:26" ht="15.75" customHeight="1" x14ac:dyDescent="0.25">
      <c r="A505" s="30"/>
      <c r="B505" s="30"/>
      <c r="C505" s="30"/>
      <c r="D505" s="30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  <c r="Z505" s="30"/>
    </row>
    <row r="506" spans="1:26" ht="15.75" customHeight="1" x14ac:dyDescent="0.25">
      <c r="A506" s="30"/>
      <c r="B506" s="30"/>
      <c r="C506" s="30"/>
      <c r="D506" s="30"/>
      <c r="E506" s="30"/>
      <c r="F506" s="30"/>
      <c r="G506" s="30"/>
      <c r="H506" s="30"/>
      <c r="I506" s="30"/>
      <c r="J506" s="30"/>
      <c r="K506" s="30"/>
      <c r="L506" s="30"/>
      <c r="M506" s="30"/>
      <c r="N506" s="30"/>
      <c r="O506" s="30"/>
      <c r="P506" s="30"/>
      <c r="Q506" s="30"/>
      <c r="R506" s="30"/>
      <c r="S506" s="30"/>
      <c r="T506" s="30"/>
      <c r="U506" s="30"/>
      <c r="V506" s="30"/>
      <c r="W506" s="30"/>
      <c r="X506" s="30"/>
      <c r="Y506" s="30"/>
      <c r="Z506" s="30"/>
    </row>
    <row r="507" spans="1:26" ht="15.75" customHeight="1" x14ac:dyDescent="0.25">
      <c r="A507" s="30"/>
      <c r="B507" s="30"/>
      <c r="C507" s="30"/>
      <c r="D507" s="30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  <c r="Z507" s="30"/>
    </row>
    <row r="508" spans="1:26" ht="15.75" customHeight="1" x14ac:dyDescent="0.25">
      <c r="A508" s="30"/>
      <c r="B508" s="30"/>
      <c r="C508" s="30"/>
      <c r="D508" s="30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  <c r="Y508" s="30"/>
      <c r="Z508" s="30"/>
    </row>
    <row r="509" spans="1:26" ht="15.75" customHeight="1" x14ac:dyDescent="0.25">
      <c r="A509" s="30"/>
      <c r="B509" s="30"/>
      <c r="C509" s="30"/>
      <c r="D509" s="30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30"/>
      <c r="Z509" s="30"/>
    </row>
    <row r="510" spans="1:26" ht="15.75" customHeight="1" x14ac:dyDescent="0.25">
      <c r="A510" s="30"/>
      <c r="B510" s="30"/>
      <c r="C510" s="30"/>
      <c r="D510" s="30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30"/>
      <c r="Z510" s="30"/>
    </row>
    <row r="511" spans="1:26" ht="15.75" customHeight="1" x14ac:dyDescent="0.25">
      <c r="A511" s="30"/>
      <c r="B511" s="30"/>
      <c r="C511" s="30"/>
      <c r="D511" s="30"/>
      <c r="E511" s="30"/>
      <c r="F511" s="30"/>
      <c r="G511" s="30"/>
      <c r="H511" s="30"/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  <c r="Z511" s="30"/>
    </row>
    <row r="512" spans="1:26" ht="15.75" customHeight="1" x14ac:dyDescent="0.25">
      <c r="A512" s="30"/>
      <c r="B512" s="30"/>
      <c r="C512" s="30"/>
      <c r="D512" s="30"/>
      <c r="E512" s="30"/>
      <c r="F512" s="30"/>
      <c r="G512" s="30"/>
      <c r="H512" s="30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0"/>
      <c r="Y512" s="30"/>
      <c r="Z512" s="30"/>
    </row>
    <row r="513" spans="1:26" ht="15.75" customHeight="1" x14ac:dyDescent="0.25">
      <c r="A513" s="30"/>
      <c r="B513" s="30"/>
      <c r="C513" s="30"/>
      <c r="D513" s="30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30"/>
      <c r="Z513" s="30"/>
    </row>
    <row r="514" spans="1:26" ht="15.75" customHeight="1" x14ac:dyDescent="0.25">
      <c r="A514" s="30"/>
      <c r="B514" s="30"/>
      <c r="C514" s="30"/>
      <c r="D514" s="30"/>
      <c r="E514" s="30"/>
      <c r="F514" s="30"/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0"/>
      <c r="Y514" s="30"/>
      <c r="Z514" s="30"/>
    </row>
    <row r="515" spans="1:26" ht="15.75" customHeight="1" x14ac:dyDescent="0.25">
      <c r="A515" s="30"/>
      <c r="B515" s="30"/>
      <c r="C515" s="30"/>
      <c r="D515" s="30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  <c r="Z515" s="30"/>
    </row>
    <row r="516" spans="1:26" ht="15.75" customHeight="1" x14ac:dyDescent="0.25">
      <c r="A516" s="30"/>
      <c r="B516" s="30"/>
      <c r="C516" s="30"/>
      <c r="D516" s="30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  <c r="Z516" s="30"/>
    </row>
    <row r="517" spans="1:26" ht="15.75" customHeight="1" x14ac:dyDescent="0.25">
      <c r="A517" s="30"/>
      <c r="B517" s="30"/>
      <c r="C517" s="30"/>
      <c r="D517" s="30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  <c r="Y517" s="30"/>
      <c r="Z517" s="30"/>
    </row>
    <row r="518" spans="1:26" ht="15.75" customHeight="1" x14ac:dyDescent="0.25">
      <c r="A518" s="30"/>
      <c r="B518" s="30"/>
      <c r="C518" s="30"/>
      <c r="D518" s="30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</row>
    <row r="519" spans="1:26" ht="15.75" customHeight="1" x14ac:dyDescent="0.25">
      <c r="A519" s="30"/>
      <c r="B519" s="30"/>
      <c r="C519" s="30"/>
      <c r="D519" s="30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  <c r="Z519" s="30"/>
    </row>
    <row r="520" spans="1:26" ht="15.75" customHeight="1" x14ac:dyDescent="0.25">
      <c r="A520" s="30"/>
      <c r="B520" s="30"/>
      <c r="C520" s="30"/>
      <c r="D520" s="30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  <c r="Z520" s="30"/>
    </row>
    <row r="521" spans="1:26" ht="15.75" customHeight="1" x14ac:dyDescent="0.25">
      <c r="A521" s="30"/>
      <c r="B521" s="30"/>
      <c r="C521" s="30"/>
      <c r="D521" s="30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30"/>
      <c r="Z521" s="30"/>
    </row>
    <row r="522" spans="1:26" ht="15.75" customHeight="1" x14ac:dyDescent="0.25">
      <c r="A522" s="30"/>
      <c r="B522" s="30"/>
      <c r="C522" s="30"/>
      <c r="D522" s="30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Z522" s="30"/>
    </row>
    <row r="523" spans="1:26" ht="15.75" customHeight="1" x14ac:dyDescent="0.25">
      <c r="A523" s="30"/>
      <c r="B523" s="30"/>
      <c r="C523" s="30"/>
      <c r="D523" s="30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  <c r="Z523" s="30"/>
    </row>
    <row r="524" spans="1:26" ht="15.75" customHeight="1" x14ac:dyDescent="0.25">
      <c r="A524" s="30"/>
      <c r="B524" s="30"/>
      <c r="C524" s="30"/>
      <c r="D524" s="30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  <c r="Z524" s="30"/>
    </row>
    <row r="525" spans="1:26" ht="15.75" customHeight="1" x14ac:dyDescent="0.25">
      <c r="A525" s="30"/>
      <c r="B525" s="30"/>
      <c r="C525" s="30"/>
      <c r="D525" s="30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  <c r="Z525" s="30"/>
    </row>
    <row r="526" spans="1:26" ht="15.75" customHeight="1" x14ac:dyDescent="0.25">
      <c r="A526" s="30"/>
      <c r="B526" s="30"/>
      <c r="C526" s="30"/>
      <c r="D526" s="30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30"/>
    </row>
    <row r="527" spans="1:26" ht="15.75" customHeight="1" x14ac:dyDescent="0.25">
      <c r="A527" s="30"/>
      <c r="B527" s="30"/>
      <c r="C527" s="30"/>
      <c r="D527" s="30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0"/>
    </row>
    <row r="528" spans="1:26" ht="15.75" customHeight="1" x14ac:dyDescent="0.25">
      <c r="A528" s="30"/>
      <c r="B528" s="30"/>
      <c r="C528" s="30"/>
      <c r="D528" s="30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Z528" s="30"/>
    </row>
    <row r="529" spans="1:26" ht="15.75" customHeight="1" x14ac:dyDescent="0.25">
      <c r="A529" s="30"/>
      <c r="B529" s="30"/>
      <c r="C529" s="30"/>
      <c r="D529" s="30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30"/>
    </row>
    <row r="530" spans="1:26" ht="15.75" customHeight="1" x14ac:dyDescent="0.25">
      <c r="A530" s="30"/>
      <c r="B530" s="30"/>
      <c r="C530" s="30"/>
      <c r="D530" s="30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30"/>
    </row>
    <row r="531" spans="1:26" ht="15.75" customHeight="1" x14ac:dyDescent="0.25">
      <c r="A531" s="30"/>
      <c r="B531" s="30"/>
      <c r="C531" s="30"/>
      <c r="D531" s="30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  <c r="Z531" s="30"/>
    </row>
    <row r="532" spans="1:26" ht="15.75" customHeight="1" x14ac:dyDescent="0.25">
      <c r="A532" s="30"/>
      <c r="B532" s="30"/>
      <c r="C532" s="30"/>
      <c r="D532" s="30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  <c r="Z532" s="30"/>
    </row>
    <row r="533" spans="1:26" ht="15.75" customHeight="1" x14ac:dyDescent="0.25">
      <c r="A533" s="30"/>
      <c r="B533" s="30"/>
      <c r="C533" s="30"/>
      <c r="D533" s="30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  <c r="Z533" s="30"/>
    </row>
    <row r="534" spans="1:26" ht="15.75" customHeight="1" x14ac:dyDescent="0.25">
      <c r="A534" s="30"/>
      <c r="B534" s="30"/>
      <c r="C534" s="30"/>
      <c r="D534" s="30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  <c r="Z534" s="30"/>
    </row>
    <row r="535" spans="1:26" ht="15.75" customHeight="1" x14ac:dyDescent="0.25">
      <c r="A535" s="30"/>
      <c r="B535" s="30"/>
      <c r="C535" s="30"/>
      <c r="D535" s="30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30"/>
    </row>
    <row r="536" spans="1:26" ht="15.75" customHeight="1" x14ac:dyDescent="0.25">
      <c r="A536" s="30"/>
      <c r="B536" s="30"/>
      <c r="C536" s="30"/>
      <c r="D536" s="30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/>
      <c r="Z536" s="30"/>
    </row>
    <row r="537" spans="1:26" ht="15.75" customHeight="1" x14ac:dyDescent="0.25">
      <c r="A537" s="30"/>
      <c r="B537" s="30"/>
      <c r="C537" s="30"/>
      <c r="D537" s="30"/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0"/>
    </row>
    <row r="538" spans="1:26" ht="15.75" customHeight="1" x14ac:dyDescent="0.25">
      <c r="A538" s="30"/>
      <c r="B538" s="30"/>
      <c r="C538" s="30"/>
      <c r="D538" s="30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30"/>
    </row>
    <row r="539" spans="1:26" ht="15.75" customHeight="1" x14ac:dyDescent="0.25">
      <c r="A539" s="30"/>
      <c r="B539" s="30"/>
      <c r="C539" s="30"/>
      <c r="D539" s="30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  <c r="Z539" s="30"/>
    </row>
    <row r="540" spans="1:26" ht="15.75" customHeight="1" x14ac:dyDescent="0.25">
      <c r="A540" s="30"/>
      <c r="B540" s="30"/>
      <c r="C540" s="30"/>
      <c r="D540" s="30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  <c r="Z540" s="30"/>
    </row>
    <row r="541" spans="1:26" ht="15.75" customHeight="1" x14ac:dyDescent="0.25">
      <c r="A541" s="30"/>
      <c r="B541" s="30"/>
      <c r="C541" s="30"/>
      <c r="D541" s="30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  <c r="Z541" s="30"/>
    </row>
    <row r="542" spans="1:26" ht="15.75" customHeight="1" x14ac:dyDescent="0.25">
      <c r="A542" s="30"/>
      <c r="B542" s="30"/>
      <c r="C542" s="30"/>
      <c r="D542" s="30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30"/>
      <c r="Z542" s="30"/>
    </row>
    <row r="543" spans="1:26" ht="15.75" customHeight="1" x14ac:dyDescent="0.25">
      <c r="A543" s="30"/>
      <c r="B543" s="30"/>
      <c r="C543" s="30"/>
      <c r="D543" s="30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0"/>
    </row>
    <row r="544" spans="1:26" ht="15.75" customHeight="1" x14ac:dyDescent="0.25">
      <c r="A544" s="30"/>
      <c r="B544" s="30"/>
      <c r="C544" s="30"/>
      <c r="D544" s="30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30"/>
      <c r="Z544" s="30"/>
    </row>
    <row r="545" spans="1:26" ht="15.75" customHeight="1" x14ac:dyDescent="0.25">
      <c r="A545" s="30"/>
      <c r="B545" s="30"/>
      <c r="C545" s="30"/>
      <c r="D545" s="30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30"/>
      <c r="Z545" s="30"/>
    </row>
    <row r="546" spans="1:26" ht="15.75" customHeight="1" x14ac:dyDescent="0.25">
      <c r="A546" s="30"/>
      <c r="B546" s="30"/>
      <c r="C546" s="30"/>
      <c r="D546" s="30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  <c r="Z546" s="30"/>
    </row>
    <row r="547" spans="1:26" ht="15.75" customHeight="1" x14ac:dyDescent="0.25">
      <c r="A547" s="30"/>
      <c r="B547" s="30"/>
      <c r="C547" s="30"/>
      <c r="D547" s="30"/>
      <c r="E547" s="30"/>
      <c r="F547" s="30"/>
      <c r="G547" s="30"/>
      <c r="H547" s="30"/>
      <c r="I547" s="30"/>
      <c r="J547" s="30"/>
      <c r="K547" s="30"/>
      <c r="L547" s="30"/>
      <c r="M547" s="30"/>
      <c r="N547" s="30"/>
      <c r="O547" s="30"/>
      <c r="P547" s="30"/>
      <c r="Q547" s="30"/>
      <c r="R547" s="30"/>
      <c r="S547" s="30"/>
      <c r="T547" s="30"/>
      <c r="U547" s="30"/>
      <c r="V547" s="30"/>
      <c r="W547" s="30"/>
      <c r="X547" s="30"/>
      <c r="Y547" s="30"/>
      <c r="Z547" s="30"/>
    </row>
    <row r="548" spans="1:26" ht="15.75" customHeight="1" x14ac:dyDescent="0.25">
      <c r="A548" s="30"/>
      <c r="B548" s="30"/>
      <c r="C548" s="30"/>
      <c r="D548" s="30"/>
      <c r="E548" s="30"/>
      <c r="F548" s="30"/>
      <c r="G548" s="30"/>
      <c r="H548" s="30"/>
      <c r="I548" s="30"/>
      <c r="J548" s="30"/>
      <c r="K548" s="30"/>
      <c r="L548" s="30"/>
      <c r="M548" s="30"/>
      <c r="N548" s="30"/>
      <c r="O548" s="30"/>
      <c r="P548" s="30"/>
      <c r="Q548" s="30"/>
      <c r="R548" s="30"/>
      <c r="S548" s="30"/>
      <c r="T548" s="30"/>
      <c r="U548" s="30"/>
      <c r="V548" s="30"/>
      <c r="W548" s="30"/>
      <c r="X548" s="30"/>
      <c r="Y548" s="30"/>
      <c r="Z548" s="30"/>
    </row>
    <row r="549" spans="1:26" ht="15.75" customHeight="1" x14ac:dyDescent="0.25">
      <c r="A549" s="30"/>
      <c r="B549" s="30"/>
      <c r="C549" s="30"/>
      <c r="D549" s="30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0"/>
    </row>
    <row r="550" spans="1:26" ht="15.75" customHeight="1" x14ac:dyDescent="0.25">
      <c r="A550" s="30"/>
      <c r="B550" s="30"/>
      <c r="C550" s="30"/>
      <c r="D550" s="30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30"/>
      <c r="Z550" s="30"/>
    </row>
    <row r="551" spans="1:26" ht="15.75" customHeight="1" x14ac:dyDescent="0.25">
      <c r="A551" s="30"/>
      <c r="B551" s="30"/>
      <c r="C551" s="30"/>
      <c r="D551" s="30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  <c r="Z551" s="30"/>
    </row>
    <row r="552" spans="1:26" ht="15.75" customHeight="1" x14ac:dyDescent="0.25">
      <c r="A552" s="30"/>
      <c r="B552" s="30"/>
      <c r="C552" s="30"/>
      <c r="D552" s="30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  <c r="Z552" s="30"/>
    </row>
    <row r="553" spans="1:26" ht="15.75" customHeight="1" x14ac:dyDescent="0.25">
      <c r="A553" s="30"/>
      <c r="B553" s="30"/>
      <c r="C553" s="30"/>
      <c r="D553" s="30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0"/>
      <c r="Y553" s="30"/>
      <c r="Z553" s="30"/>
    </row>
    <row r="554" spans="1:26" ht="15.75" customHeight="1" x14ac:dyDescent="0.25">
      <c r="A554" s="30"/>
      <c r="B554" s="30"/>
      <c r="C554" s="30"/>
      <c r="D554" s="30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0"/>
      <c r="Y554" s="30"/>
      <c r="Z554" s="30"/>
    </row>
    <row r="555" spans="1:26" ht="15.75" customHeight="1" x14ac:dyDescent="0.25">
      <c r="A555" s="30"/>
      <c r="B555" s="30"/>
      <c r="C555" s="30"/>
      <c r="D555" s="30"/>
      <c r="E555" s="30"/>
      <c r="F555" s="30"/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/>
      <c r="U555" s="30"/>
      <c r="V555" s="30"/>
      <c r="W555" s="30"/>
      <c r="X555" s="30"/>
      <c r="Y555" s="30"/>
      <c r="Z555" s="30"/>
    </row>
    <row r="556" spans="1:26" ht="15.75" customHeight="1" x14ac:dyDescent="0.25">
      <c r="A556" s="30"/>
      <c r="B556" s="30"/>
      <c r="C556" s="30"/>
      <c r="D556" s="30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W556" s="30"/>
      <c r="X556" s="30"/>
      <c r="Y556" s="30"/>
      <c r="Z556" s="30"/>
    </row>
    <row r="557" spans="1:26" ht="15.75" customHeight="1" x14ac:dyDescent="0.25">
      <c r="A557" s="30"/>
      <c r="B557" s="30"/>
      <c r="C557" s="30"/>
      <c r="D557" s="30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  <c r="Y557" s="30"/>
      <c r="Z557" s="30"/>
    </row>
    <row r="558" spans="1:26" ht="15.75" customHeight="1" x14ac:dyDescent="0.25">
      <c r="A558" s="30"/>
      <c r="B558" s="30"/>
      <c r="C558" s="30"/>
      <c r="D558" s="30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  <c r="Z558" s="30"/>
    </row>
    <row r="559" spans="1:26" ht="15.75" customHeight="1" x14ac:dyDescent="0.25">
      <c r="A559" s="30"/>
      <c r="B559" s="30"/>
      <c r="C559" s="30"/>
      <c r="D559" s="30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0"/>
      <c r="Y559" s="30"/>
      <c r="Z559" s="30"/>
    </row>
    <row r="560" spans="1:26" ht="15.75" customHeight="1" x14ac:dyDescent="0.25">
      <c r="A560" s="30"/>
      <c r="B560" s="30"/>
      <c r="C560" s="30"/>
      <c r="D560" s="30"/>
      <c r="E560" s="30"/>
      <c r="F560" s="30"/>
      <c r="G560" s="30"/>
      <c r="H560" s="30"/>
      <c r="I560" s="30"/>
      <c r="J560" s="30"/>
      <c r="K560" s="30"/>
      <c r="L560" s="30"/>
      <c r="M560" s="30"/>
      <c r="N560" s="30"/>
      <c r="O560" s="30"/>
      <c r="P560" s="30"/>
      <c r="Q560" s="30"/>
      <c r="R560" s="30"/>
      <c r="S560" s="30"/>
      <c r="T560" s="30"/>
      <c r="U560" s="30"/>
      <c r="V560" s="30"/>
      <c r="W560" s="30"/>
      <c r="X560" s="30"/>
      <c r="Y560" s="30"/>
      <c r="Z560" s="30"/>
    </row>
    <row r="561" spans="1:26" ht="15.75" customHeight="1" x14ac:dyDescent="0.25">
      <c r="A561" s="30"/>
      <c r="B561" s="30"/>
      <c r="C561" s="30"/>
      <c r="D561" s="30"/>
      <c r="E561" s="30"/>
      <c r="F561" s="30"/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/>
      <c r="U561" s="30"/>
      <c r="V561" s="30"/>
      <c r="W561" s="30"/>
      <c r="X561" s="30"/>
      <c r="Y561" s="30"/>
      <c r="Z561" s="30"/>
    </row>
    <row r="562" spans="1:26" ht="15.75" customHeight="1" x14ac:dyDescent="0.25">
      <c r="A562" s="30"/>
      <c r="B562" s="30"/>
      <c r="C562" s="30"/>
      <c r="D562" s="30"/>
      <c r="E562" s="30"/>
      <c r="F562" s="30"/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X562" s="30"/>
      <c r="Y562" s="30"/>
      <c r="Z562" s="30"/>
    </row>
    <row r="563" spans="1:26" ht="15.75" customHeight="1" x14ac:dyDescent="0.25">
      <c r="A563" s="30"/>
      <c r="B563" s="30"/>
      <c r="C563" s="30"/>
      <c r="D563" s="30"/>
      <c r="E563" s="30"/>
      <c r="F563" s="30"/>
      <c r="G563" s="30"/>
      <c r="H563" s="30"/>
      <c r="I563" s="30"/>
      <c r="J563" s="30"/>
      <c r="K563" s="30"/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  <c r="Z563" s="30"/>
    </row>
    <row r="564" spans="1:26" ht="15.75" customHeight="1" x14ac:dyDescent="0.25">
      <c r="A564" s="30"/>
      <c r="B564" s="30"/>
      <c r="C564" s="30"/>
      <c r="D564" s="30"/>
      <c r="E564" s="30"/>
      <c r="F564" s="30"/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  <c r="Y564" s="30"/>
      <c r="Z564" s="30"/>
    </row>
    <row r="565" spans="1:26" ht="15.75" customHeight="1" x14ac:dyDescent="0.25">
      <c r="A565" s="30"/>
      <c r="B565" s="30"/>
      <c r="C565" s="30"/>
      <c r="D565" s="30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  <c r="Y565" s="30"/>
      <c r="Z565" s="30"/>
    </row>
    <row r="566" spans="1:26" ht="15.75" customHeight="1" x14ac:dyDescent="0.25">
      <c r="A566" s="30"/>
      <c r="B566" s="30"/>
      <c r="C566" s="30"/>
      <c r="D566" s="30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30"/>
      <c r="Z566" s="30"/>
    </row>
    <row r="567" spans="1:26" ht="15.75" customHeight="1" x14ac:dyDescent="0.25">
      <c r="A567" s="30"/>
      <c r="B567" s="30"/>
      <c r="C567" s="30"/>
      <c r="D567" s="30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  <c r="Z567" s="30"/>
    </row>
    <row r="568" spans="1:26" ht="15.75" customHeight="1" x14ac:dyDescent="0.25">
      <c r="A568" s="30"/>
      <c r="B568" s="30"/>
      <c r="C568" s="30"/>
      <c r="D568" s="30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  <c r="Y568" s="30"/>
      <c r="Z568" s="30"/>
    </row>
    <row r="569" spans="1:26" ht="15.75" customHeight="1" x14ac:dyDescent="0.25">
      <c r="A569" s="30"/>
      <c r="B569" s="30"/>
      <c r="C569" s="30"/>
      <c r="D569" s="30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30"/>
    </row>
    <row r="570" spans="1:26" ht="15.75" customHeight="1" x14ac:dyDescent="0.25">
      <c r="A570" s="30"/>
      <c r="B570" s="30"/>
      <c r="C570" s="30"/>
      <c r="D570" s="30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  <c r="Z570" s="30"/>
    </row>
    <row r="571" spans="1:26" ht="15.75" customHeight="1" x14ac:dyDescent="0.25">
      <c r="A571" s="30"/>
      <c r="B571" s="30"/>
      <c r="C571" s="30"/>
      <c r="D571" s="30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30"/>
      <c r="Z571" s="30"/>
    </row>
    <row r="572" spans="1:26" ht="15.75" customHeight="1" x14ac:dyDescent="0.25">
      <c r="A572" s="30"/>
      <c r="B572" s="30"/>
      <c r="C572" s="30"/>
      <c r="D572" s="30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  <c r="Z572" s="30"/>
    </row>
    <row r="573" spans="1:26" ht="15.75" customHeight="1" x14ac:dyDescent="0.25">
      <c r="A573" s="30"/>
      <c r="B573" s="30"/>
      <c r="C573" s="30"/>
      <c r="D573" s="30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30"/>
      <c r="Z573" s="30"/>
    </row>
    <row r="574" spans="1:26" ht="15.75" customHeight="1" x14ac:dyDescent="0.25">
      <c r="A574" s="30"/>
      <c r="B574" s="30"/>
      <c r="C574" s="30"/>
      <c r="D574" s="30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  <c r="Z574" s="30"/>
    </row>
    <row r="575" spans="1:26" ht="15.75" customHeight="1" x14ac:dyDescent="0.25">
      <c r="A575" s="30"/>
      <c r="B575" s="30"/>
      <c r="C575" s="30"/>
      <c r="D575" s="30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30"/>
      <c r="Z575" s="30"/>
    </row>
    <row r="576" spans="1:26" ht="15.75" customHeight="1" x14ac:dyDescent="0.25">
      <c r="A576" s="30"/>
      <c r="B576" s="30"/>
      <c r="C576" s="30"/>
      <c r="D576" s="30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0"/>
    </row>
    <row r="577" spans="1:26" ht="15.75" customHeight="1" x14ac:dyDescent="0.25">
      <c r="A577" s="30"/>
      <c r="B577" s="30"/>
      <c r="C577" s="30"/>
      <c r="D577" s="30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  <c r="Z577" s="30"/>
    </row>
    <row r="578" spans="1:26" ht="15.75" customHeight="1" x14ac:dyDescent="0.25">
      <c r="A578" s="30"/>
      <c r="B578" s="30"/>
      <c r="C578" s="30"/>
      <c r="D578" s="30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30"/>
      <c r="Z578" s="30"/>
    </row>
    <row r="579" spans="1:26" ht="15.75" customHeight="1" x14ac:dyDescent="0.25">
      <c r="A579" s="30"/>
      <c r="B579" s="30"/>
      <c r="C579" s="30"/>
      <c r="D579" s="30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0"/>
      <c r="Y579" s="30"/>
      <c r="Z579" s="30"/>
    </row>
    <row r="580" spans="1:26" ht="15.75" customHeight="1" x14ac:dyDescent="0.25">
      <c r="A580" s="30"/>
      <c r="B580" s="30"/>
      <c r="C580" s="30"/>
      <c r="D580" s="30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0"/>
      <c r="Y580" s="30"/>
      <c r="Z580" s="30"/>
    </row>
    <row r="581" spans="1:26" ht="15.75" customHeight="1" x14ac:dyDescent="0.25">
      <c r="A581" s="30"/>
      <c r="B581" s="30"/>
      <c r="C581" s="30"/>
      <c r="D581" s="30"/>
      <c r="E581" s="30"/>
      <c r="F581" s="30"/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0"/>
      <c r="Y581" s="30"/>
      <c r="Z581" s="30"/>
    </row>
    <row r="582" spans="1:26" ht="15.75" customHeight="1" x14ac:dyDescent="0.25">
      <c r="A582" s="30"/>
      <c r="B582" s="30"/>
      <c r="C582" s="30"/>
      <c r="D582" s="30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  <c r="Z582" s="30"/>
    </row>
    <row r="583" spans="1:26" ht="15.75" customHeight="1" x14ac:dyDescent="0.25">
      <c r="A583" s="30"/>
      <c r="B583" s="30"/>
      <c r="C583" s="30"/>
      <c r="D583" s="30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0"/>
    </row>
    <row r="584" spans="1:26" ht="15.75" customHeight="1" x14ac:dyDescent="0.25">
      <c r="A584" s="30"/>
      <c r="B584" s="30"/>
      <c r="C584" s="30"/>
      <c r="D584" s="30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Z584" s="30"/>
    </row>
    <row r="585" spans="1:26" ht="15.75" customHeight="1" x14ac:dyDescent="0.25">
      <c r="A585" s="30"/>
      <c r="B585" s="30"/>
      <c r="C585" s="30"/>
      <c r="D585" s="30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  <c r="Z585" s="30"/>
    </row>
    <row r="586" spans="1:26" ht="15.75" customHeight="1" x14ac:dyDescent="0.25">
      <c r="A586" s="30"/>
      <c r="B586" s="30"/>
      <c r="C586" s="30"/>
      <c r="D586" s="30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  <c r="Z586" s="30"/>
    </row>
    <row r="587" spans="1:26" ht="15.75" customHeight="1" x14ac:dyDescent="0.25">
      <c r="A587" s="30"/>
      <c r="B587" s="30"/>
      <c r="C587" s="30"/>
      <c r="D587" s="30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  <c r="Z587" s="30"/>
    </row>
    <row r="588" spans="1:26" ht="15.75" customHeight="1" x14ac:dyDescent="0.25">
      <c r="A588" s="30"/>
      <c r="B588" s="30"/>
      <c r="C588" s="30"/>
      <c r="D588" s="30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30"/>
      <c r="Z588" s="30"/>
    </row>
    <row r="589" spans="1:26" ht="15.75" customHeight="1" x14ac:dyDescent="0.25">
      <c r="A589" s="30"/>
      <c r="B589" s="30"/>
      <c r="C589" s="30"/>
      <c r="D589" s="30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  <c r="Z589" s="30"/>
    </row>
    <row r="590" spans="1:26" ht="15.75" customHeight="1" x14ac:dyDescent="0.25">
      <c r="A590" s="30"/>
      <c r="B590" s="30"/>
      <c r="C590" s="30"/>
      <c r="D590" s="30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  <c r="Z590" s="30"/>
    </row>
    <row r="591" spans="1:26" ht="15.75" customHeight="1" x14ac:dyDescent="0.25">
      <c r="A591" s="30"/>
      <c r="B591" s="30"/>
      <c r="C591" s="30"/>
      <c r="D591" s="30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30"/>
      <c r="Z591" s="30"/>
    </row>
    <row r="592" spans="1:26" ht="15.75" customHeight="1" x14ac:dyDescent="0.25">
      <c r="A592" s="30"/>
      <c r="B592" s="30"/>
      <c r="C592" s="30"/>
      <c r="D592" s="30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  <c r="Y592" s="30"/>
      <c r="Z592" s="30"/>
    </row>
    <row r="593" spans="1:26" ht="15.75" customHeight="1" x14ac:dyDescent="0.25">
      <c r="A593" s="30"/>
      <c r="B593" s="30"/>
      <c r="C593" s="30"/>
      <c r="D593" s="30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0"/>
      <c r="Y593" s="30"/>
      <c r="Z593" s="30"/>
    </row>
    <row r="594" spans="1:26" ht="15.75" customHeight="1" x14ac:dyDescent="0.25">
      <c r="A594" s="30"/>
      <c r="B594" s="30"/>
      <c r="C594" s="30"/>
      <c r="D594" s="30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  <c r="Z594" s="30"/>
    </row>
    <row r="595" spans="1:26" ht="15.75" customHeight="1" x14ac:dyDescent="0.25">
      <c r="A595" s="30"/>
      <c r="B595" s="30"/>
      <c r="C595" s="30"/>
      <c r="D595" s="30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  <c r="Y595" s="30"/>
      <c r="Z595" s="30"/>
    </row>
    <row r="596" spans="1:26" ht="15.75" customHeight="1" x14ac:dyDescent="0.25">
      <c r="A596" s="30"/>
      <c r="B596" s="30"/>
      <c r="C596" s="30"/>
      <c r="D596" s="30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0"/>
      <c r="Y596" s="30"/>
      <c r="Z596" s="30"/>
    </row>
    <row r="597" spans="1:26" ht="15.75" customHeight="1" x14ac:dyDescent="0.25">
      <c r="A597" s="30"/>
      <c r="B597" s="30"/>
      <c r="C597" s="30"/>
      <c r="D597" s="30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X597" s="30"/>
      <c r="Y597" s="30"/>
      <c r="Z597" s="30"/>
    </row>
    <row r="598" spans="1:26" ht="15.75" customHeight="1" x14ac:dyDescent="0.25">
      <c r="A598" s="30"/>
      <c r="B598" s="30"/>
      <c r="C598" s="30"/>
      <c r="D598" s="30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0"/>
      <c r="Y598" s="30"/>
      <c r="Z598" s="30"/>
    </row>
    <row r="599" spans="1:26" ht="15.75" customHeight="1" x14ac:dyDescent="0.25">
      <c r="A599" s="30"/>
      <c r="B599" s="30"/>
      <c r="C599" s="30"/>
      <c r="D599" s="30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  <c r="Y599" s="30"/>
      <c r="Z599" s="30"/>
    </row>
    <row r="600" spans="1:26" ht="15.75" customHeight="1" x14ac:dyDescent="0.25">
      <c r="A600" s="30"/>
      <c r="B600" s="30"/>
      <c r="C600" s="30"/>
      <c r="D600" s="30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30"/>
      <c r="Z600" s="30"/>
    </row>
    <row r="601" spans="1:26" ht="15.75" customHeight="1" x14ac:dyDescent="0.25">
      <c r="A601" s="30"/>
      <c r="B601" s="30"/>
      <c r="C601" s="30"/>
      <c r="D601" s="30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30"/>
      <c r="Z601" s="30"/>
    </row>
    <row r="602" spans="1:26" ht="15.75" customHeight="1" x14ac:dyDescent="0.25">
      <c r="A602" s="30"/>
      <c r="B602" s="30"/>
      <c r="C602" s="30"/>
      <c r="D602" s="30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  <c r="Z602" s="30"/>
    </row>
    <row r="603" spans="1:26" ht="15.75" customHeight="1" x14ac:dyDescent="0.25">
      <c r="A603" s="30"/>
      <c r="B603" s="30"/>
      <c r="C603" s="30"/>
      <c r="D603" s="30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</row>
    <row r="604" spans="1:26" ht="15.75" customHeight="1" x14ac:dyDescent="0.25">
      <c r="A604" s="30"/>
      <c r="B604" s="30"/>
      <c r="C604" s="30"/>
      <c r="D604" s="30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0"/>
      <c r="Y604" s="30"/>
      <c r="Z604" s="30"/>
    </row>
    <row r="605" spans="1:26" ht="15.75" customHeight="1" x14ac:dyDescent="0.25">
      <c r="A605" s="30"/>
      <c r="B605" s="30"/>
      <c r="C605" s="30"/>
      <c r="D605" s="30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0"/>
      <c r="Y605" s="30"/>
      <c r="Z605" s="30"/>
    </row>
    <row r="606" spans="1:26" ht="15.75" customHeight="1" x14ac:dyDescent="0.25">
      <c r="A606" s="30"/>
      <c r="B606" s="30"/>
      <c r="C606" s="30"/>
      <c r="D606" s="30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Y606" s="30"/>
      <c r="Z606" s="30"/>
    </row>
    <row r="607" spans="1:26" ht="15.75" customHeight="1" x14ac:dyDescent="0.25">
      <c r="A607" s="30"/>
      <c r="B607" s="30"/>
      <c r="C607" s="30"/>
      <c r="D607" s="30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Y607" s="30"/>
      <c r="Z607" s="30"/>
    </row>
    <row r="608" spans="1:26" ht="15.75" customHeight="1" x14ac:dyDescent="0.25">
      <c r="A608" s="30"/>
      <c r="B608" s="30"/>
      <c r="C608" s="30"/>
      <c r="D608" s="30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  <c r="Z608" s="30"/>
    </row>
    <row r="609" spans="1:26" ht="15.75" customHeight="1" x14ac:dyDescent="0.25">
      <c r="A609" s="30"/>
      <c r="B609" s="30"/>
      <c r="C609" s="30"/>
      <c r="D609" s="30"/>
      <c r="E609" s="30"/>
      <c r="F609" s="30"/>
      <c r="G609" s="30"/>
      <c r="H609" s="30"/>
      <c r="I609" s="30"/>
      <c r="J609" s="30"/>
      <c r="K609" s="30"/>
      <c r="L609" s="30"/>
      <c r="M609" s="30"/>
      <c r="N609" s="30"/>
      <c r="O609" s="30"/>
      <c r="P609" s="30"/>
      <c r="Q609" s="30"/>
      <c r="R609" s="30"/>
      <c r="S609" s="30"/>
      <c r="T609" s="30"/>
      <c r="U609" s="30"/>
      <c r="V609" s="30"/>
      <c r="W609" s="30"/>
      <c r="X609" s="30"/>
      <c r="Y609" s="30"/>
      <c r="Z609" s="30"/>
    </row>
    <row r="610" spans="1:26" ht="15.75" customHeight="1" x14ac:dyDescent="0.25">
      <c r="A610" s="30"/>
      <c r="B610" s="30"/>
      <c r="C610" s="30"/>
      <c r="D610" s="30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0"/>
      <c r="Y610" s="30"/>
      <c r="Z610" s="30"/>
    </row>
    <row r="611" spans="1:26" ht="15.75" customHeight="1" x14ac:dyDescent="0.25">
      <c r="A611" s="30"/>
      <c r="B611" s="30"/>
      <c r="C611" s="30"/>
      <c r="D611" s="30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  <c r="Y611" s="30"/>
      <c r="Z611" s="30"/>
    </row>
    <row r="612" spans="1:26" ht="15.75" customHeight="1" x14ac:dyDescent="0.25">
      <c r="A612" s="30"/>
      <c r="B612" s="30"/>
      <c r="C612" s="30"/>
      <c r="D612" s="30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30"/>
      <c r="Z612" s="30"/>
    </row>
    <row r="613" spans="1:26" ht="15.75" customHeight="1" x14ac:dyDescent="0.25">
      <c r="A613" s="30"/>
      <c r="B613" s="30"/>
      <c r="C613" s="30"/>
      <c r="D613" s="30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  <c r="X613" s="30"/>
      <c r="Y613" s="30"/>
      <c r="Z613" s="30"/>
    </row>
    <row r="614" spans="1:26" ht="15.75" customHeight="1" x14ac:dyDescent="0.25">
      <c r="A614" s="30"/>
      <c r="B614" s="30"/>
      <c r="C614" s="30"/>
      <c r="D614" s="30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0"/>
      <c r="W614" s="30"/>
      <c r="X614" s="30"/>
      <c r="Y614" s="30"/>
      <c r="Z614" s="30"/>
    </row>
    <row r="615" spans="1:26" ht="15.75" customHeight="1" x14ac:dyDescent="0.25">
      <c r="A615" s="30"/>
      <c r="B615" s="30"/>
      <c r="C615" s="30"/>
      <c r="D615" s="30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X615" s="30"/>
      <c r="Y615" s="30"/>
      <c r="Z615" s="30"/>
    </row>
    <row r="616" spans="1:26" ht="15.75" customHeight="1" x14ac:dyDescent="0.25">
      <c r="A616" s="30"/>
      <c r="B616" s="30"/>
      <c r="C616" s="30"/>
      <c r="D616" s="30"/>
      <c r="E616" s="30"/>
      <c r="F616" s="30"/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0"/>
      <c r="Y616" s="30"/>
      <c r="Z616" s="30"/>
    </row>
    <row r="617" spans="1:26" ht="15.75" customHeight="1" x14ac:dyDescent="0.25">
      <c r="A617" s="30"/>
      <c r="B617" s="30"/>
      <c r="C617" s="30"/>
      <c r="D617" s="30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0"/>
      <c r="Y617" s="30"/>
      <c r="Z617" s="30"/>
    </row>
    <row r="618" spans="1:26" ht="15.75" customHeight="1" x14ac:dyDescent="0.25">
      <c r="A618" s="30"/>
      <c r="B618" s="30"/>
      <c r="C618" s="30"/>
      <c r="D618" s="30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0"/>
      <c r="Y618" s="30"/>
      <c r="Z618" s="30"/>
    </row>
    <row r="619" spans="1:26" ht="15.75" customHeight="1" x14ac:dyDescent="0.25">
      <c r="A619" s="30"/>
      <c r="B619" s="30"/>
      <c r="C619" s="30"/>
      <c r="D619" s="30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0"/>
      <c r="Y619" s="30"/>
      <c r="Z619" s="30"/>
    </row>
    <row r="620" spans="1:26" ht="15.75" customHeight="1" x14ac:dyDescent="0.25">
      <c r="A620" s="30"/>
      <c r="B620" s="30"/>
      <c r="C620" s="30"/>
      <c r="D620" s="30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  <c r="W620" s="30"/>
      <c r="X620" s="30"/>
      <c r="Y620" s="30"/>
      <c r="Z620" s="30"/>
    </row>
    <row r="621" spans="1:26" ht="15.75" customHeight="1" x14ac:dyDescent="0.25">
      <c r="A621" s="30"/>
      <c r="B621" s="30"/>
      <c r="C621" s="30"/>
      <c r="D621" s="30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X621" s="30"/>
      <c r="Y621" s="30"/>
      <c r="Z621" s="30"/>
    </row>
    <row r="622" spans="1:26" ht="15.75" customHeight="1" x14ac:dyDescent="0.25">
      <c r="A622" s="30"/>
      <c r="B622" s="30"/>
      <c r="C622" s="30"/>
      <c r="D622" s="30"/>
      <c r="E622" s="30"/>
      <c r="F622" s="30"/>
      <c r="G622" s="30"/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0"/>
      <c r="W622" s="30"/>
      <c r="X622" s="30"/>
      <c r="Y622" s="30"/>
      <c r="Z622" s="30"/>
    </row>
    <row r="623" spans="1:26" ht="15.75" customHeight="1" x14ac:dyDescent="0.25">
      <c r="A623" s="30"/>
      <c r="B623" s="30"/>
      <c r="C623" s="30"/>
      <c r="D623" s="30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  <c r="W623" s="30"/>
      <c r="X623" s="30"/>
      <c r="Y623" s="30"/>
      <c r="Z623" s="30"/>
    </row>
    <row r="624" spans="1:26" ht="15.75" customHeight="1" x14ac:dyDescent="0.25">
      <c r="A624" s="30"/>
      <c r="B624" s="30"/>
      <c r="C624" s="30"/>
      <c r="D624" s="30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  <c r="X624" s="30"/>
      <c r="Y624" s="30"/>
      <c r="Z624" s="30"/>
    </row>
    <row r="625" spans="1:26" ht="15.75" customHeight="1" x14ac:dyDescent="0.25">
      <c r="A625" s="30"/>
      <c r="B625" s="30"/>
      <c r="C625" s="30"/>
      <c r="D625" s="30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0"/>
      <c r="Y625" s="30"/>
      <c r="Z625" s="30"/>
    </row>
    <row r="626" spans="1:26" ht="15.75" customHeight="1" x14ac:dyDescent="0.25">
      <c r="A626" s="30"/>
      <c r="B626" s="30"/>
      <c r="C626" s="30"/>
      <c r="D626" s="30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  <c r="Y626" s="30"/>
      <c r="Z626" s="30"/>
    </row>
    <row r="627" spans="1:26" ht="15.75" customHeight="1" x14ac:dyDescent="0.25">
      <c r="A627" s="30"/>
      <c r="B627" s="30"/>
      <c r="C627" s="30"/>
      <c r="D627" s="30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0"/>
      <c r="Y627" s="30"/>
      <c r="Z627" s="30"/>
    </row>
    <row r="628" spans="1:26" ht="15.75" customHeight="1" x14ac:dyDescent="0.25">
      <c r="A628" s="30"/>
      <c r="B628" s="30"/>
      <c r="C628" s="30"/>
      <c r="D628" s="30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X628" s="30"/>
      <c r="Y628" s="30"/>
      <c r="Z628" s="30"/>
    </row>
    <row r="629" spans="1:26" ht="15.75" customHeight="1" x14ac:dyDescent="0.25">
      <c r="A629" s="30"/>
      <c r="B629" s="30"/>
      <c r="C629" s="30"/>
      <c r="D629" s="30"/>
      <c r="E629" s="30"/>
      <c r="F629" s="30"/>
      <c r="G629" s="30"/>
      <c r="H629" s="30"/>
      <c r="I629" s="30"/>
      <c r="J629" s="30"/>
      <c r="K629" s="30"/>
      <c r="L629" s="30"/>
      <c r="M629" s="30"/>
      <c r="N629" s="30"/>
      <c r="O629" s="30"/>
      <c r="P629" s="30"/>
      <c r="Q629" s="30"/>
      <c r="R629" s="30"/>
      <c r="S629" s="30"/>
      <c r="T629" s="30"/>
      <c r="U629" s="30"/>
      <c r="V629" s="30"/>
      <c r="W629" s="30"/>
      <c r="X629" s="30"/>
      <c r="Y629" s="30"/>
      <c r="Z629" s="30"/>
    </row>
    <row r="630" spans="1:26" ht="15.75" customHeight="1" x14ac:dyDescent="0.25">
      <c r="A630" s="30"/>
      <c r="B630" s="30"/>
      <c r="C630" s="30"/>
      <c r="D630" s="30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0"/>
      <c r="Y630" s="30"/>
      <c r="Z630" s="30"/>
    </row>
    <row r="631" spans="1:26" ht="15.75" customHeight="1" x14ac:dyDescent="0.25">
      <c r="A631" s="30"/>
      <c r="B631" s="30"/>
      <c r="C631" s="30"/>
      <c r="D631" s="30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0"/>
      <c r="Y631" s="30"/>
      <c r="Z631" s="30"/>
    </row>
    <row r="632" spans="1:26" ht="15.75" customHeight="1" x14ac:dyDescent="0.25">
      <c r="A632" s="30"/>
      <c r="B632" s="30"/>
      <c r="C632" s="30"/>
      <c r="D632" s="30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0"/>
      <c r="Y632" s="30"/>
      <c r="Z632" s="30"/>
    </row>
    <row r="633" spans="1:26" ht="15.75" customHeight="1" x14ac:dyDescent="0.25">
      <c r="A633" s="30"/>
      <c r="B633" s="30"/>
      <c r="C633" s="30"/>
      <c r="D633" s="30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X633" s="30"/>
      <c r="Y633" s="30"/>
      <c r="Z633" s="30"/>
    </row>
    <row r="634" spans="1:26" ht="15.75" customHeight="1" x14ac:dyDescent="0.25">
      <c r="A634" s="30"/>
      <c r="B634" s="30"/>
      <c r="C634" s="30"/>
      <c r="D634" s="30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0"/>
      <c r="W634" s="30"/>
      <c r="X634" s="30"/>
      <c r="Y634" s="30"/>
      <c r="Z634" s="30"/>
    </row>
    <row r="635" spans="1:26" ht="15.75" customHeight="1" x14ac:dyDescent="0.25">
      <c r="A635" s="30"/>
      <c r="B635" s="30"/>
      <c r="C635" s="30"/>
      <c r="D635" s="30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30"/>
      <c r="X635" s="30"/>
      <c r="Y635" s="30"/>
      <c r="Z635" s="30"/>
    </row>
    <row r="636" spans="1:26" ht="15.75" customHeight="1" x14ac:dyDescent="0.25">
      <c r="A636" s="30"/>
      <c r="B636" s="30"/>
      <c r="C636" s="30"/>
      <c r="D636" s="30"/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O636" s="30"/>
      <c r="P636" s="30"/>
      <c r="Q636" s="30"/>
      <c r="R636" s="30"/>
      <c r="S636" s="30"/>
      <c r="T636" s="30"/>
      <c r="U636" s="30"/>
      <c r="V636" s="30"/>
      <c r="W636" s="30"/>
      <c r="X636" s="30"/>
      <c r="Y636" s="30"/>
      <c r="Z636" s="30"/>
    </row>
    <row r="637" spans="1:26" ht="15.75" customHeight="1" x14ac:dyDescent="0.25">
      <c r="A637" s="30"/>
      <c r="B637" s="30"/>
      <c r="C637" s="30"/>
      <c r="D637" s="30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W637" s="30"/>
      <c r="X637" s="30"/>
      <c r="Y637" s="30"/>
      <c r="Z637" s="30"/>
    </row>
    <row r="638" spans="1:26" ht="15.75" customHeight="1" x14ac:dyDescent="0.25">
      <c r="A638" s="30"/>
      <c r="B638" s="30"/>
      <c r="C638" s="30"/>
      <c r="D638" s="30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W638" s="30"/>
      <c r="X638" s="30"/>
      <c r="Y638" s="30"/>
      <c r="Z638" s="30"/>
    </row>
    <row r="639" spans="1:26" ht="15.75" customHeight="1" x14ac:dyDescent="0.25">
      <c r="A639" s="30"/>
      <c r="B639" s="30"/>
      <c r="C639" s="30"/>
      <c r="D639" s="30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30"/>
      <c r="X639" s="30"/>
      <c r="Y639" s="30"/>
      <c r="Z639" s="30"/>
    </row>
    <row r="640" spans="1:26" ht="15.75" customHeight="1" x14ac:dyDescent="0.25">
      <c r="A640" s="30"/>
      <c r="B640" s="30"/>
      <c r="C640" s="30"/>
      <c r="D640" s="30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W640" s="30"/>
      <c r="X640" s="30"/>
      <c r="Y640" s="30"/>
      <c r="Z640" s="30"/>
    </row>
    <row r="641" spans="1:26" ht="15.75" customHeight="1" x14ac:dyDescent="0.25">
      <c r="A641" s="30"/>
      <c r="B641" s="30"/>
      <c r="C641" s="30"/>
      <c r="D641" s="30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0"/>
      <c r="Y641" s="30"/>
      <c r="Z641" s="30"/>
    </row>
    <row r="642" spans="1:26" ht="15.75" customHeight="1" x14ac:dyDescent="0.25">
      <c r="A642" s="30"/>
      <c r="B642" s="30"/>
      <c r="C642" s="30"/>
      <c r="D642" s="30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0"/>
      <c r="Y642" s="30"/>
      <c r="Z642" s="30"/>
    </row>
    <row r="643" spans="1:26" ht="15.75" customHeight="1" x14ac:dyDescent="0.25">
      <c r="A643" s="30"/>
      <c r="B643" s="30"/>
      <c r="C643" s="30"/>
      <c r="D643" s="30"/>
      <c r="E643" s="30"/>
      <c r="F643" s="30"/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  <c r="W643" s="30"/>
      <c r="X643" s="30"/>
      <c r="Y643" s="30"/>
      <c r="Z643" s="30"/>
    </row>
    <row r="644" spans="1:26" ht="15.75" customHeight="1" x14ac:dyDescent="0.25">
      <c r="A644" s="30"/>
      <c r="B644" s="30"/>
      <c r="C644" s="30"/>
      <c r="D644" s="30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0"/>
      <c r="Y644" s="30"/>
      <c r="Z644" s="30"/>
    </row>
    <row r="645" spans="1:26" ht="15.75" customHeight="1" x14ac:dyDescent="0.25">
      <c r="A645" s="30"/>
      <c r="B645" s="30"/>
      <c r="C645" s="30"/>
      <c r="D645" s="30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0"/>
      <c r="Y645" s="30"/>
      <c r="Z645" s="30"/>
    </row>
    <row r="646" spans="1:26" ht="15.75" customHeight="1" x14ac:dyDescent="0.25">
      <c r="A646" s="30"/>
      <c r="B646" s="30"/>
      <c r="C646" s="30"/>
      <c r="D646" s="30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0"/>
      <c r="Y646" s="30"/>
      <c r="Z646" s="30"/>
    </row>
    <row r="647" spans="1:26" ht="15.75" customHeight="1" x14ac:dyDescent="0.25">
      <c r="A647" s="30"/>
      <c r="B647" s="30"/>
      <c r="C647" s="30"/>
      <c r="D647" s="30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  <c r="W647" s="30"/>
      <c r="X647" s="30"/>
      <c r="Y647" s="30"/>
      <c r="Z647" s="30"/>
    </row>
    <row r="648" spans="1:26" ht="15.75" customHeight="1" x14ac:dyDescent="0.25">
      <c r="A648" s="30"/>
      <c r="B648" s="30"/>
      <c r="C648" s="30"/>
      <c r="D648" s="30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0"/>
      <c r="Y648" s="30"/>
      <c r="Z648" s="30"/>
    </row>
    <row r="649" spans="1:26" ht="15.75" customHeight="1" x14ac:dyDescent="0.25">
      <c r="A649" s="30"/>
      <c r="B649" s="30"/>
      <c r="C649" s="30"/>
      <c r="D649" s="30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0"/>
      <c r="Y649" s="30"/>
      <c r="Z649" s="30"/>
    </row>
    <row r="650" spans="1:26" ht="15.75" customHeight="1" x14ac:dyDescent="0.25">
      <c r="A650" s="30"/>
      <c r="B650" s="30"/>
      <c r="C650" s="30"/>
      <c r="D650" s="30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0"/>
      <c r="Y650" s="30"/>
      <c r="Z650" s="30"/>
    </row>
    <row r="651" spans="1:26" ht="15.75" customHeight="1" x14ac:dyDescent="0.25">
      <c r="A651" s="30"/>
      <c r="B651" s="30"/>
      <c r="C651" s="30"/>
      <c r="D651" s="30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0"/>
      <c r="Y651" s="30"/>
      <c r="Z651" s="30"/>
    </row>
    <row r="652" spans="1:26" ht="15.75" customHeight="1" x14ac:dyDescent="0.25">
      <c r="A652" s="30"/>
      <c r="B652" s="30"/>
      <c r="C652" s="30"/>
      <c r="D652" s="30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</row>
    <row r="653" spans="1:26" ht="15.75" customHeight="1" x14ac:dyDescent="0.25">
      <c r="A653" s="30"/>
      <c r="B653" s="30"/>
      <c r="C653" s="30"/>
      <c r="D653" s="30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0"/>
      <c r="Y653" s="30"/>
      <c r="Z653" s="30"/>
    </row>
    <row r="654" spans="1:26" ht="15.75" customHeight="1" x14ac:dyDescent="0.25">
      <c r="A654" s="30"/>
      <c r="B654" s="30"/>
      <c r="C654" s="30"/>
      <c r="D654" s="30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0"/>
      <c r="Y654" s="30"/>
      <c r="Z654" s="30"/>
    </row>
    <row r="655" spans="1:26" ht="15.75" customHeight="1" x14ac:dyDescent="0.25">
      <c r="A655" s="30"/>
      <c r="B655" s="30"/>
      <c r="C655" s="30"/>
      <c r="D655" s="30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/>
      <c r="Y655" s="30"/>
      <c r="Z655" s="30"/>
    </row>
    <row r="656" spans="1:26" ht="15.75" customHeight="1" x14ac:dyDescent="0.25">
      <c r="A656" s="30"/>
      <c r="B656" s="30"/>
      <c r="C656" s="30"/>
      <c r="D656" s="30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0"/>
      <c r="Y656" s="30"/>
      <c r="Z656" s="30"/>
    </row>
    <row r="657" spans="1:26" ht="15.75" customHeight="1" x14ac:dyDescent="0.25">
      <c r="A657" s="30"/>
      <c r="B657" s="30"/>
      <c r="C657" s="30"/>
      <c r="D657" s="30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  <c r="X657" s="30"/>
      <c r="Y657" s="30"/>
      <c r="Z657" s="30"/>
    </row>
    <row r="658" spans="1:26" ht="15.75" customHeight="1" x14ac:dyDescent="0.25">
      <c r="A658" s="30"/>
      <c r="B658" s="30"/>
      <c r="C658" s="30"/>
      <c r="D658" s="30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0"/>
      <c r="Y658" s="30"/>
      <c r="Z658" s="30"/>
    </row>
    <row r="659" spans="1:26" ht="15.75" customHeight="1" x14ac:dyDescent="0.25">
      <c r="A659" s="30"/>
      <c r="B659" s="30"/>
      <c r="C659" s="30"/>
      <c r="D659" s="30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0"/>
      <c r="Y659" s="30"/>
      <c r="Z659" s="30"/>
    </row>
    <row r="660" spans="1:26" ht="15.75" customHeight="1" x14ac:dyDescent="0.25">
      <c r="A660" s="30"/>
      <c r="B660" s="30"/>
      <c r="C660" s="30"/>
      <c r="D660" s="30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30"/>
      <c r="X660" s="30"/>
      <c r="Y660" s="30"/>
      <c r="Z660" s="30"/>
    </row>
    <row r="661" spans="1:26" ht="15.75" customHeight="1" x14ac:dyDescent="0.25">
      <c r="A661" s="30"/>
      <c r="B661" s="30"/>
      <c r="C661" s="30"/>
      <c r="D661" s="30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30"/>
      <c r="Z661" s="30"/>
    </row>
    <row r="662" spans="1:26" ht="15.75" customHeight="1" x14ac:dyDescent="0.25">
      <c r="A662" s="30"/>
      <c r="B662" s="30"/>
      <c r="C662" s="30"/>
      <c r="D662" s="30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30"/>
      <c r="Z662" s="30"/>
    </row>
    <row r="663" spans="1:26" ht="15.75" customHeight="1" x14ac:dyDescent="0.25">
      <c r="A663" s="30"/>
      <c r="B663" s="30"/>
      <c r="C663" s="30"/>
      <c r="D663" s="30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0"/>
      <c r="Y663" s="30"/>
      <c r="Z663" s="30"/>
    </row>
    <row r="664" spans="1:26" ht="15.75" customHeight="1" x14ac:dyDescent="0.25">
      <c r="A664" s="30"/>
      <c r="B664" s="30"/>
      <c r="C664" s="30"/>
      <c r="D664" s="30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0"/>
      <c r="Y664" s="30"/>
      <c r="Z664" s="30"/>
    </row>
    <row r="665" spans="1:26" ht="15.75" customHeight="1" x14ac:dyDescent="0.25">
      <c r="A665" s="30"/>
      <c r="B665" s="30"/>
      <c r="C665" s="30"/>
      <c r="D665" s="30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X665" s="30"/>
      <c r="Y665" s="30"/>
      <c r="Z665" s="30"/>
    </row>
    <row r="666" spans="1:26" ht="15.75" customHeight="1" x14ac:dyDescent="0.25">
      <c r="A666" s="30"/>
      <c r="B666" s="30"/>
      <c r="C666" s="30"/>
      <c r="D666" s="30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0"/>
      <c r="Y666" s="30"/>
      <c r="Z666" s="30"/>
    </row>
    <row r="667" spans="1:26" ht="15.75" customHeight="1" x14ac:dyDescent="0.25">
      <c r="A667" s="30"/>
      <c r="B667" s="30"/>
      <c r="C667" s="30"/>
      <c r="D667" s="30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0"/>
    </row>
    <row r="668" spans="1:26" ht="15.75" customHeight="1" x14ac:dyDescent="0.25">
      <c r="A668" s="30"/>
      <c r="B668" s="30"/>
      <c r="C668" s="30"/>
      <c r="D668" s="30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</row>
    <row r="669" spans="1:26" ht="15.75" customHeight="1" x14ac:dyDescent="0.25">
      <c r="A669" s="30"/>
      <c r="B669" s="30"/>
      <c r="C669" s="30"/>
      <c r="D669" s="30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</row>
    <row r="670" spans="1:26" ht="15.75" customHeight="1" x14ac:dyDescent="0.25">
      <c r="A670" s="30"/>
      <c r="B670" s="30"/>
      <c r="C670" s="30"/>
      <c r="D670" s="30"/>
      <c r="E670" s="30"/>
      <c r="F670" s="30"/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</row>
    <row r="671" spans="1:26" ht="15.75" customHeight="1" x14ac:dyDescent="0.25">
      <c r="A671" s="30"/>
      <c r="B671" s="30"/>
      <c r="C671" s="30"/>
      <c r="D671" s="30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</row>
    <row r="672" spans="1:26" ht="15.75" customHeight="1" x14ac:dyDescent="0.25">
      <c r="A672" s="30"/>
      <c r="B672" s="30"/>
      <c r="C672" s="30"/>
      <c r="D672" s="30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</row>
    <row r="673" spans="1:26" ht="15.75" customHeight="1" x14ac:dyDescent="0.25">
      <c r="A673" s="30"/>
      <c r="B673" s="30"/>
      <c r="C673" s="30"/>
      <c r="D673" s="30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</row>
    <row r="674" spans="1:26" ht="15.75" customHeight="1" x14ac:dyDescent="0.25">
      <c r="A674" s="30"/>
      <c r="B674" s="30"/>
      <c r="C674" s="30"/>
      <c r="D674" s="30"/>
      <c r="E674" s="30"/>
      <c r="F674" s="30"/>
      <c r="G674" s="30"/>
      <c r="H674" s="30"/>
      <c r="I674" s="30"/>
      <c r="J674" s="30"/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30"/>
    </row>
    <row r="675" spans="1:26" ht="15.75" customHeight="1" x14ac:dyDescent="0.25">
      <c r="A675" s="30"/>
      <c r="B675" s="30"/>
      <c r="C675" s="30"/>
      <c r="D675" s="30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  <c r="Y675" s="30"/>
      <c r="Z675" s="30"/>
    </row>
    <row r="676" spans="1:26" ht="15.75" customHeight="1" x14ac:dyDescent="0.25">
      <c r="A676" s="30"/>
      <c r="B676" s="30"/>
      <c r="C676" s="30"/>
      <c r="D676" s="30"/>
      <c r="E676" s="30"/>
      <c r="F676" s="30"/>
      <c r="G676" s="30"/>
      <c r="H676" s="30"/>
      <c r="I676" s="30"/>
      <c r="J676" s="30"/>
      <c r="K676" s="30"/>
      <c r="L676" s="30"/>
      <c r="M676" s="30"/>
      <c r="N676" s="30"/>
      <c r="O676" s="30"/>
      <c r="P676" s="30"/>
      <c r="Q676" s="30"/>
      <c r="R676" s="30"/>
      <c r="S676" s="30"/>
      <c r="T676" s="30"/>
      <c r="U676" s="30"/>
      <c r="V676" s="30"/>
      <c r="W676" s="30"/>
      <c r="X676" s="30"/>
      <c r="Y676" s="30"/>
      <c r="Z676" s="30"/>
    </row>
    <row r="677" spans="1:26" ht="15.75" customHeight="1" x14ac:dyDescent="0.25">
      <c r="A677" s="30"/>
      <c r="B677" s="30"/>
      <c r="C677" s="30"/>
      <c r="D677" s="30"/>
      <c r="E677" s="30"/>
      <c r="F677" s="30"/>
      <c r="G677" s="30"/>
      <c r="H677" s="30"/>
      <c r="I677" s="30"/>
      <c r="J677" s="30"/>
      <c r="K677" s="30"/>
      <c r="L677" s="30"/>
      <c r="M677" s="30"/>
      <c r="N677" s="30"/>
      <c r="O677" s="30"/>
      <c r="P677" s="30"/>
      <c r="Q677" s="30"/>
      <c r="R677" s="30"/>
      <c r="S677" s="30"/>
      <c r="T677" s="30"/>
      <c r="U677" s="30"/>
      <c r="V677" s="30"/>
      <c r="W677" s="30"/>
      <c r="X677" s="30"/>
      <c r="Y677" s="30"/>
      <c r="Z677" s="30"/>
    </row>
    <row r="678" spans="1:26" ht="15.75" customHeight="1" x14ac:dyDescent="0.25">
      <c r="A678" s="30"/>
      <c r="B678" s="30"/>
      <c r="C678" s="30"/>
      <c r="D678" s="30"/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0"/>
      <c r="Y678" s="30"/>
      <c r="Z678" s="30"/>
    </row>
    <row r="679" spans="1:26" ht="15.75" customHeight="1" x14ac:dyDescent="0.25">
      <c r="A679" s="30"/>
      <c r="B679" s="30"/>
      <c r="C679" s="30"/>
      <c r="D679" s="30"/>
      <c r="E679" s="30"/>
      <c r="F679" s="30"/>
      <c r="G679" s="30"/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  <c r="X679" s="30"/>
      <c r="Y679" s="30"/>
      <c r="Z679" s="30"/>
    </row>
    <row r="680" spans="1:26" ht="15.75" customHeight="1" x14ac:dyDescent="0.25">
      <c r="A680" s="30"/>
      <c r="B680" s="30"/>
      <c r="C680" s="30"/>
      <c r="D680" s="30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  <c r="Y680" s="30"/>
      <c r="Z680" s="30"/>
    </row>
    <row r="681" spans="1:26" ht="15.75" customHeight="1" x14ac:dyDescent="0.25">
      <c r="A681" s="30"/>
      <c r="B681" s="30"/>
      <c r="C681" s="30"/>
      <c r="D681" s="30"/>
      <c r="E681" s="30"/>
      <c r="F681" s="30"/>
      <c r="G681" s="30"/>
      <c r="H681" s="30"/>
      <c r="I681" s="30"/>
      <c r="J681" s="30"/>
      <c r="K681" s="30"/>
      <c r="L681" s="30"/>
      <c r="M681" s="30"/>
      <c r="N681" s="30"/>
      <c r="O681" s="30"/>
      <c r="P681" s="30"/>
      <c r="Q681" s="30"/>
      <c r="R681" s="30"/>
      <c r="S681" s="30"/>
      <c r="T681" s="30"/>
      <c r="U681" s="30"/>
      <c r="V681" s="30"/>
      <c r="W681" s="30"/>
      <c r="X681" s="30"/>
      <c r="Y681" s="30"/>
      <c r="Z681" s="30"/>
    </row>
    <row r="682" spans="1:26" ht="15.75" customHeight="1" x14ac:dyDescent="0.25">
      <c r="A682" s="30"/>
      <c r="B682" s="30"/>
      <c r="C682" s="30"/>
      <c r="D682" s="30"/>
      <c r="E682" s="30"/>
      <c r="F682" s="30"/>
      <c r="G682" s="30"/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0"/>
      <c r="Y682" s="30"/>
      <c r="Z682" s="30"/>
    </row>
    <row r="683" spans="1:26" ht="15.75" customHeight="1" x14ac:dyDescent="0.25">
      <c r="A683" s="30"/>
      <c r="B683" s="30"/>
      <c r="C683" s="30"/>
      <c r="D683" s="30"/>
      <c r="E683" s="30"/>
      <c r="F683" s="30"/>
      <c r="G683" s="30"/>
      <c r="H683" s="30"/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0"/>
      <c r="Y683" s="30"/>
      <c r="Z683" s="30"/>
    </row>
    <row r="684" spans="1:26" ht="15.75" customHeight="1" x14ac:dyDescent="0.25">
      <c r="A684" s="30"/>
      <c r="B684" s="30"/>
      <c r="C684" s="30"/>
      <c r="D684" s="30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30"/>
      <c r="Z684" s="30"/>
    </row>
    <row r="685" spans="1:26" ht="15.75" customHeight="1" x14ac:dyDescent="0.25">
      <c r="A685" s="30"/>
      <c r="B685" s="30"/>
      <c r="C685" s="30"/>
      <c r="D685" s="30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0"/>
      <c r="Y685" s="30"/>
      <c r="Z685" s="30"/>
    </row>
    <row r="686" spans="1:26" ht="15.75" customHeight="1" x14ac:dyDescent="0.25">
      <c r="A686" s="30"/>
      <c r="B686" s="30"/>
      <c r="C686" s="30"/>
      <c r="D686" s="30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0"/>
      <c r="Y686" s="30"/>
      <c r="Z686" s="30"/>
    </row>
    <row r="687" spans="1:26" ht="15.75" customHeight="1" x14ac:dyDescent="0.25">
      <c r="A687" s="30"/>
      <c r="B687" s="30"/>
      <c r="C687" s="30"/>
      <c r="D687" s="30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0"/>
      <c r="Y687" s="30"/>
      <c r="Z687" s="30"/>
    </row>
    <row r="688" spans="1:26" ht="15.75" customHeight="1" x14ac:dyDescent="0.25">
      <c r="A688" s="30"/>
      <c r="B688" s="30"/>
      <c r="C688" s="30"/>
      <c r="D688" s="30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0"/>
      <c r="Y688" s="30"/>
      <c r="Z688" s="30"/>
    </row>
    <row r="689" spans="1:26" ht="15.75" customHeight="1" x14ac:dyDescent="0.25">
      <c r="A689" s="30"/>
      <c r="B689" s="30"/>
      <c r="C689" s="30"/>
      <c r="D689" s="30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X689" s="30"/>
      <c r="Y689" s="30"/>
      <c r="Z689" s="30"/>
    </row>
    <row r="690" spans="1:26" ht="15.75" customHeight="1" x14ac:dyDescent="0.25">
      <c r="A690" s="30"/>
      <c r="B690" s="30"/>
      <c r="C690" s="30"/>
      <c r="D690" s="30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0"/>
      <c r="W690" s="30"/>
      <c r="X690" s="30"/>
      <c r="Y690" s="30"/>
      <c r="Z690" s="30"/>
    </row>
    <row r="691" spans="1:26" ht="15.75" customHeight="1" x14ac:dyDescent="0.25">
      <c r="A691" s="30"/>
      <c r="B691" s="30"/>
      <c r="C691" s="30"/>
      <c r="D691" s="30"/>
      <c r="E691" s="30"/>
      <c r="F691" s="30"/>
      <c r="G691" s="30"/>
      <c r="H691" s="30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  <c r="W691" s="30"/>
      <c r="X691" s="30"/>
      <c r="Y691" s="30"/>
      <c r="Z691" s="30"/>
    </row>
    <row r="692" spans="1:26" ht="15.75" customHeight="1" x14ac:dyDescent="0.25">
      <c r="A692" s="30"/>
      <c r="B692" s="30"/>
      <c r="C692" s="30"/>
      <c r="D692" s="30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0"/>
      <c r="Y692" s="30"/>
      <c r="Z692" s="30"/>
    </row>
    <row r="693" spans="1:26" ht="15.75" customHeight="1" x14ac:dyDescent="0.25">
      <c r="A693" s="30"/>
      <c r="B693" s="30"/>
      <c r="C693" s="30"/>
      <c r="D693" s="30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0"/>
      <c r="Y693" s="30"/>
      <c r="Z693" s="30"/>
    </row>
    <row r="694" spans="1:26" ht="15.75" customHeight="1" x14ac:dyDescent="0.25">
      <c r="A694" s="30"/>
      <c r="B694" s="30"/>
      <c r="C694" s="30"/>
      <c r="D694" s="30"/>
      <c r="E694" s="30"/>
      <c r="F694" s="30"/>
      <c r="G694" s="30"/>
      <c r="H694" s="30"/>
      <c r="I694" s="30"/>
      <c r="J694" s="30"/>
      <c r="K694" s="30"/>
      <c r="L694" s="30"/>
      <c r="M694" s="30"/>
      <c r="N694" s="30"/>
      <c r="O694" s="30"/>
      <c r="P694" s="30"/>
      <c r="Q694" s="30"/>
      <c r="R694" s="30"/>
      <c r="S694" s="30"/>
      <c r="T694" s="30"/>
      <c r="U694" s="30"/>
      <c r="V694" s="30"/>
      <c r="W694" s="30"/>
      <c r="X694" s="30"/>
      <c r="Y694" s="30"/>
      <c r="Z694" s="30"/>
    </row>
    <row r="695" spans="1:26" ht="15.75" customHeight="1" x14ac:dyDescent="0.25">
      <c r="A695" s="30"/>
      <c r="B695" s="30"/>
      <c r="C695" s="30"/>
      <c r="D695" s="30"/>
      <c r="E695" s="30"/>
      <c r="F695" s="30"/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0"/>
      <c r="Y695" s="30"/>
      <c r="Z695" s="30"/>
    </row>
    <row r="696" spans="1:26" ht="15.75" customHeight="1" x14ac:dyDescent="0.25">
      <c r="A696" s="30"/>
      <c r="B696" s="30"/>
      <c r="C696" s="30"/>
      <c r="D696" s="30"/>
      <c r="E696" s="30"/>
      <c r="F696" s="30"/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  <c r="X696" s="30"/>
      <c r="Y696" s="30"/>
      <c r="Z696" s="30"/>
    </row>
    <row r="697" spans="1:26" ht="15.75" customHeight="1" x14ac:dyDescent="0.25">
      <c r="A697" s="30"/>
      <c r="B697" s="30"/>
      <c r="C697" s="30"/>
      <c r="D697" s="30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0"/>
      <c r="Y697" s="30"/>
      <c r="Z697" s="30"/>
    </row>
    <row r="698" spans="1:26" ht="15.75" customHeight="1" x14ac:dyDescent="0.25">
      <c r="A698" s="30"/>
      <c r="B698" s="30"/>
      <c r="C698" s="30"/>
      <c r="D698" s="30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  <c r="Y698" s="30"/>
      <c r="Z698" s="30"/>
    </row>
    <row r="699" spans="1:26" ht="15.75" customHeight="1" x14ac:dyDescent="0.25">
      <c r="A699" s="30"/>
      <c r="B699" s="30"/>
      <c r="C699" s="30"/>
      <c r="D699" s="30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0"/>
      <c r="Y699" s="30"/>
      <c r="Z699" s="30"/>
    </row>
    <row r="700" spans="1:26" ht="15.75" customHeight="1" x14ac:dyDescent="0.25">
      <c r="A700" s="30"/>
      <c r="B700" s="30"/>
      <c r="C700" s="30"/>
      <c r="D700" s="30"/>
      <c r="E700" s="30"/>
      <c r="F700" s="30"/>
      <c r="G700" s="30"/>
      <c r="H700" s="30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  <c r="Z700" s="30"/>
    </row>
    <row r="701" spans="1:26" ht="15.75" customHeight="1" x14ac:dyDescent="0.25">
      <c r="A701" s="30"/>
      <c r="B701" s="30"/>
      <c r="C701" s="30"/>
      <c r="D701" s="30"/>
      <c r="E701" s="30"/>
      <c r="F701" s="30"/>
      <c r="G701" s="30"/>
      <c r="H701" s="30"/>
      <c r="I701" s="30"/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30"/>
      <c r="Z701" s="30"/>
    </row>
    <row r="702" spans="1:26" ht="15.75" customHeight="1" x14ac:dyDescent="0.25">
      <c r="A702" s="30"/>
      <c r="B702" s="30"/>
      <c r="C702" s="30"/>
      <c r="D702" s="30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</row>
    <row r="703" spans="1:26" ht="15.75" customHeight="1" x14ac:dyDescent="0.25">
      <c r="A703" s="30"/>
      <c r="B703" s="30"/>
      <c r="C703" s="30"/>
      <c r="D703" s="30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30"/>
      <c r="X703" s="30"/>
      <c r="Y703" s="30"/>
      <c r="Z703" s="30"/>
    </row>
    <row r="704" spans="1:26" ht="15.75" customHeight="1" x14ac:dyDescent="0.25">
      <c r="A704" s="30"/>
      <c r="B704" s="30"/>
      <c r="C704" s="30"/>
      <c r="D704" s="30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X704" s="30"/>
      <c r="Y704" s="30"/>
      <c r="Z704" s="30"/>
    </row>
    <row r="705" spans="1:26" ht="15.75" customHeight="1" x14ac:dyDescent="0.25">
      <c r="A705" s="30"/>
      <c r="B705" s="30"/>
      <c r="C705" s="30"/>
      <c r="D705" s="30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30"/>
      <c r="X705" s="30"/>
      <c r="Y705" s="30"/>
      <c r="Z705" s="30"/>
    </row>
    <row r="706" spans="1:26" ht="15.75" customHeight="1" x14ac:dyDescent="0.25">
      <c r="A706" s="30"/>
      <c r="B706" s="30"/>
      <c r="C706" s="30"/>
      <c r="D706" s="30"/>
      <c r="E706" s="30"/>
      <c r="F706" s="30"/>
      <c r="G706" s="30"/>
      <c r="H706" s="30"/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0"/>
      <c r="T706" s="30"/>
      <c r="U706" s="30"/>
      <c r="V706" s="30"/>
      <c r="W706" s="30"/>
      <c r="X706" s="30"/>
      <c r="Y706" s="30"/>
      <c r="Z706" s="30"/>
    </row>
    <row r="707" spans="1:26" ht="15.75" customHeight="1" x14ac:dyDescent="0.25">
      <c r="A707" s="30"/>
      <c r="B707" s="30"/>
      <c r="C707" s="30"/>
      <c r="D707" s="30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0"/>
      <c r="W707" s="30"/>
      <c r="X707" s="30"/>
      <c r="Y707" s="30"/>
      <c r="Z707" s="30"/>
    </row>
    <row r="708" spans="1:26" ht="15.75" customHeight="1" x14ac:dyDescent="0.25">
      <c r="A708" s="30"/>
      <c r="B708" s="30"/>
      <c r="C708" s="30"/>
      <c r="D708" s="30"/>
      <c r="E708" s="30"/>
      <c r="F708" s="30"/>
      <c r="G708" s="30"/>
      <c r="H708" s="30"/>
      <c r="I708" s="30"/>
      <c r="J708" s="30"/>
      <c r="K708" s="30"/>
      <c r="L708" s="30"/>
      <c r="M708" s="30"/>
      <c r="N708" s="30"/>
      <c r="O708" s="30"/>
      <c r="P708" s="30"/>
      <c r="Q708" s="30"/>
      <c r="R708" s="30"/>
      <c r="S708" s="30"/>
      <c r="T708" s="30"/>
      <c r="U708" s="30"/>
      <c r="V708" s="30"/>
      <c r="W708" s="30"/>
      <c r="X708" s="30"/>
      <c r="Y708" s="30"/>
      <c r="Z708" s="30"/>
    </row>
    <row r="709" spans="1:26" ht="15.75" customHeight="1" x14ac:dyDescent="0.25">
      <c r="A709" s="30"/>
      <c r="B709" s="30"/>
      <c r="C709" s="30"/>
      <c r="D709" s="30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O709" s="30"/>
      <c r="P709" s="30"/>
      <c r="Q709" s="30"/>
      <c r="R709" s="30"/>
      <c r="S709" s="30"/>
      <c r="T709" s="30"/>
      <c r="U709" s="30"/>
      <c r="V709" s="30"/>
      <c r="W709" s="30"/>
      <c r="X709" s="30"/>
      <c r="Y709" s="30"/>
      <c r="Z709" s="30"/>
    </row>
    <row r="710" spans="1:26" ht="15.75" customHeight="1" x14ac:dyDescent="0.25">
      <c r="A710" s="30"/>
      <c r="B710" s="30"/>
      <c r="C710" s="30"/>
      <c r="D710" s="30"/>
      <c r="E710" s="30"/>
      <c r="F710" s="30"/>
      <c r="G710" s="30"/>
      <c r="H710" s="30"/>
      <c r="I710" s="30"/>
      <c r="J710" s="30"/>
      <c r="K710" s="30"/>
      <c r="L710" s="30"/>
      <c r="M710" s="30"/>
      <c r="N710" s="30"/>
      <c r="O710" s="30"/>
      <c r="P710" s="30"/>
      <c r="Q710" s="30"/>
      <c r="R710" s="30"/>
      <c r="S710" s="30"/>
      <c r="T710" s="30"/>
      <c r="U710" s="30"/>
      <c r="V710" s="30"/>
      <c r="W710" s="30"/>
      <c r="X710" s="30"/>
      <c r="Y710" s="30"/>
      <c r="Z710" s="30"/>
    </row>
    <row r="711" spans="1:26" ht="15.75" customHeight="1" x14ac:dyDescent="0.25">
      <c r="A711" s="30"/>
      <c r="B711" s="30"/>
      <c r="C711" s="30"/>
      <c r="D711" s="30"/>
      <c r="E711" s="30"/>
      <c r="F711" s="30"/>
      <c r="G711" s="30"/>
      <c r="H711" s="30"/>
      <c r="I711" s="30"/>
      <c r="J711" s="30"/>
      <c r="K711" s="30"/>
      <c r="L711" s="30"/>
      <c r="M711" s="30"/>
      <c r="N711" s="30"/>
      <c r="O711" s="30"/>
      <c r="P711" s="30"/>
      <c r="Q711" s="30"/>
      <c r="R711" s="30"/>
      <c r="S711" s="30"/>
      <c r="T711" s="30"/>
      <c r="U711" s="30"/>
      <c r="V711" s="30"/>
      <c r="W711" s="30"/>
      <c r="X711" s="30"/>
      <c r="Y711" s="30"/>
      <c r="Z711" s="30"/>
    </row>
    <row r="712" spans="1:26" ht="15.75" customHeight="1" x14ac:dyDescent="0.25">
      <c r="A712" s="30"/>
      <c r="B712" s="30"/>
      <c r="C712" s="30"/>
      <c r="D712" s="30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X712" s="30"/>
      <c r="Y712" s="30"/>
      <c r="Z712" s="30"/>
    </row>
    <row r="713" spans="1:26" ht="15.75" customHeight="1" x14ac:dyDescent="0.25">
      <c r="A713" s="30"/>
      <c r="B713" s="30"/>
      <c r="C713" s="30"/>
      <c r="D713" s="30"/>
      <c r="E713" s="30"/>
      <c r="F713" s="30"/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X713" s="30"/>
      <c r="Y713" s="30"/>
      <c r="Z713" s="30"/>
    </row>
    <row r="714" spans="1:26" ht="15.75" customHeight="1" x14ac:dyDescent="0.25">
      <c r="A714" s="30"/>
      <c r="B714" s="30"/>
      <c r="C714" s="30"/>
      <c r="D714" s="30"/>
      <c r="E714" s="30"/>
      <c r="F714" s="30"/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  <c r="X714" s="30"/>
      <c r="Y714" s="30"/>
      <c r="Z714" s="30"/>
    </row>
    <row r="715" spans="1:26" ht="15.75" customHeight="1" x14ac:dyDescent="0.25">
      <c r="A715" s="30"/>
      <c r="B715" s="30"/>
      <c r="C715" s="30"/>
      <c r="D715" s="30"/>
      <c r="E715" s="30"/>
      <c r="F715" s="30"/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X715" s="30"/>
      <c r="Y715" s="30"/>
      <c r="Z715" s="30"/>
    </row>
    <row r="716" spans="1:26" ht="15.75" customHeight="1" x14ac:dyDescent="0.25">
      <c r="A716" s="30"/>
      <c r="B716" s="30"/>
      <c r="C716" s="30"/>
      <c r="D716" s="30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  <c r="X716" s="30"/>
      <c r="Y716" s="30"/>
      <c r="Z716" s="30"/>
    </row>
    <row r="717" spans="1:26" ht="15.75" customHeight="1" x14ac:dyDescent="0.25">
      <c r="A717" s="30"/>
      <c r="B717" s="30"/>
      <c r="C717" s="30"/>
      <c r="D717" s="30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X717" s="30"/>
      <c r="Y717" s="30"/>
      <c r="Z717" s="30"/>
    </row>
    <row r="718" spans="1:26" ht="15.75" customHeight="1" x14ac:dyDescent="0.25">
      <c r="A718" s="30"/>
      <c r="B718" s="30"/>
      <c r="C718" s="30"/>
      <c r="D718" s="30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  <c r="X718" s="30"/>
      <c r="Y718" s="30"/>
      <c r="Z718" s="30"/>
    </row>
    <row r="719" spans="1:26" ht="15.75" customHeight="1" x14ac:dyDescent="0.25">
      <c r="A719" s="30"/>
      <c r="B719" s="30"/>
      <c r="C719" s="30"/>
      <c r="D719" s="30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  <c r="X719" s="30"/>
      <c r="Y719" s="30"/>
      <c r="Z719" s="30"/>
    </row>
    <row r="720" spans="1:26" ht="15.75" customHeight="1" x14ac:dyDescent="0.25">
      <c r="A720" s="30"/>
      <c r="B720" s="30"/>
      <c r="C720" s="30"/>
      <c r="D720" s="30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30"/>
      <c r="X720" s="30"/>
      <c r="Y720" s="30"/>
      <c r="Z720" s="30"/>
    </row>
    <row r="721" spans="1:26" ht="15.75" customHeight="1" x14ac:dyDescent="0.25">
      <c r="A721" s="30"/>
      <c r="B721" s="30"/>
      <c r="C721" s="30"/>
      <c r="D721" s="30"/>
      <c r="E721" s="30"/>
      <c r="F721" s="30"/>
      <c r="G721" s="30"/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W721" s="30"/>
      <c r="X721" s="30"/>
      <c r="Y721" s="30"/>
      <c r="Z721" s="30"/>
    </row>
    <row r="722" spans="1:26" ht="15.75" customHeight="1" x14ac:dyDescent="0.25">
      <c r="A722" s="30"/>
      <c r="B722" s="30"/>
      <c r="C722" s="30"/>
      <c r="D722" s="30"/>
      <c r="E722" s="30"/>
      <c r="F722" s="30"/>
      <c r="G722" s="30"/>
      <c r="H722" s="30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  <c r="W722" s="30"/>
      <c r="X722" s="30"/>
      <c r="Y722" s="30"/>
      <c r="Z722" s="30"/>
    </row>
    <row r="723" spans="1:26" ht="15.75" customHeight="1" x14ac:dyDescent="0.25">
      <c r="A723" s="30"/>
      <c r="B723" s="30"/>
      <c r="C723" s="30"/>
      <c r="D723" s="30"/>
      <c r="E723" s="30"/>
      <c r="F723" s="30"/>
      <c r="G723" s="30"/>
      <c r="H723" s="30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  <c r="W723" s="30"/>
      <c r="X723" s="30"/>
      <c r="Y723" s="30"/>
      <c r="Z723" s="30"/>
    </row>
    <row r="724" spans="1:26" ht="15.75" customHeight="1" x14ac:dyDescent="0.25">
      <c r="A724" s="30"/>
      <c r="B724" s="30"/>
      <c r="C724" s="30"/>
      <c r="D724" s="30"/>
      <c r="E724" s="30"/>
      <c r="F724" s="30"/>
      <c r="G724" s="30"/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  <c r="W724" s="30"/>
      <c r="X724" s="30"/>
      <c r="Y724" s="30"/>
      <c r="Z724" s="30"/>
    </row>
    <row r="725" spans="1:26" ht="15.75" customHeight="1" x14ac:dyDescent="0.25">
      <c r="A725" s="30"/>
      <c r="B725" s="30"/>
      <c r="C725" s="30"/>
      <c r="D725" s="30"/>
      <c r="E725" s="30"/>
      <c r="F725" s="30"/>
      <c r="G725" s="30"/>
      <c r="H725" s="30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  <c r="X725" s="30"/>
      <c r="Y725" s="30"/>
      <c r="Z725" s="30"/>
    </row>
    <row r="726" spans="1:26" ht="15.75" customHeight="1" x14ac:dyDescent="0.25">
      <c r="A726" s="30"/>
      <c r="B726" s="30"/>
      <c r="C726" s="30"/>
      <c r="D726" s="30"/>
      <c r="E726" s="30"/>
      <c r="F726" s="30"/>
      <c r="G726" s="30"/>
      <c r="H726" s="30"/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0"/>
      <c r="W726" s="30"/>
      <c r="X726" s="30"/>
      <c r="Y726" s="30"/>
      <c r="Z726" s="30"/>
    </row>
    <row r="727" spans="1:26" ht="15.75" customHeight="1" x14ac:dyDescent="0.25">
      <c r="A727" s="30"/>
      <c r="B727" s="30"/>
      <c r="C727" s="30"/>
      <c r="D727" s="30"/>
      <c r="E727" s="30"/>
      <c r="F727" s="30"/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  <c r="X727" s="30"/>
      <c r="Y727" s="30"/>
      <c r="Z727" s="30"/>
    </row>
    <row r="728" spans="1:26" ht="15.75" customHeight="1" x14ac:dyDescent="0.25">
      <c r="A728" s="30"/>
      <c r="B728" s="30"/>
      <c r="C728" s="30"/>
      <c r="D728" s="30"/>
      <c r="E728" s="30"/>
      <c r="F728" s="30"/>
      <c r="G728" s="30"/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  <c r="X728" s="30"/>
      <c r="Y728" s="30"/>
      <c r="Z728" s="30"/>
    </row>
    <row r="729" spans="1:26" ht="15.75" customHeight="1" x14ac:dyDescent="0.25">
      <c r="A729" s="30"/>
      <c r="B729" s="30"/>
      <c r="C729" s="30"/>
      <c r="D729" s="30"/>
      <c r="E729" s="30"/>
      <c r="F729" s="30"/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30"/>
      <c r="X729" s="30"/>
      <c r="Y729" s="30"/>
      <c r="Z729" s="30"/>
    </row>
    <row r="730" spans="1:26" ht="15.75" customHeight="1" x14ac:dyDescent="0.25">
      <c r="A730" s="30"/>
      <c r="B730" s="30"/>
      <c r="C730" s="30"/>
      <c r="D730" s="30"/>
      <c r="E730" s="30"/>
      <c r="F730" s="30"/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0"/>
      <c r="Y730" s="30"/>
      <c r="Z730" s="30"/>
    </row>
    <row r="731" spans="1:26" ht="15.75" customHeight="1" x14ac:dyDescent="0.25">
      <c r="A731" s="30"/>
      <c r="B731" s="30"/>
      <c r="C731" s="30"/>
      <c r="D731" s="30"/>
      <c r="E731" s="30"/>
      <c r="F731" s="30"/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0"/>
      <c r="Y731" s="30"/>
      <c r="Z731" s="30"/>
    </row>
    <row r="732" spans="1:26" ht="15.75" customHeight="1" x14ac:dyDescent="0.25">
      <c r="A732" s="30"/>
      <c r="B732" s="30"/>
      <c r="C732" s="30"/>
      <c r="D732" s="30"/>
      <c r="E732" s="30"/>
      <c r="F732" s="30"/>
      <c r="G732" s="30"/>
      <c r="H732" s="30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  <c r="W732" s="30"/>
      <c r="X732" s="30"/>
      <c r="Y732" s="30"/>
      <c r="Z732" s="30"/>
    </row>
    <row r="733" spans="1:26" ht="15.75" customHeight="1" x14ac:dyDescent="0.25">
      <c r="A733" s="30"/>
      <c r="B733" s="30"/>
      <c r="C733" s="30"/>
      <c r="D733" s="30"/>
      <c r="E733" s="30"/>
      <c r="F733" s="30"/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  <c r="X733" s="30"/>
      <c r="Y733" s="30"/>
      <c r="Z733" s="30"/>
    </row>
    <row r="734" spans="1:26" ht="15.75" customHeight="1" x14ac:dyDescent="0.25">
      <c r="A734" s="30"/>
      <c r="B734" s="30"/>
      <c r="C734" s="30"/>
      <c r="D734" s="30"/>
      <c r="E734" s="30"/>
      <c r="F734" s="30"/>
      <c r="G734" s="30"/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30"/>
      <c r="X734" s="30"/>
      <c r="Y734" s="30"/>
      <c r="Z734" s="30"/>
    </row>
    <row r="735" spans="1:26" ht="15.75" customHeight="1" x14ac:dyDescent="0.25">
      <c r="A735" s="30"/>
      <c r="B735" s="30"/>
      <c r="C735" s="30"/>
      <c r="D735" s="30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  <c r="W735" s="30"/>
      <c r="X735" s="30"/>
      <c r="Y735" s="30"/>
      <c r="Z735" s="30"/>
    </row>
    <row r="736" spans="1:26" ht="15.75" customHeight="1" x14ac:dyDescent="0.25">
      <c r="A736" s="30"/>
      <c r="B736" s="30"/>
      <c r="C736" s="30"/>
      <c r="D736" s="30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0"/>
      <c r="Y736" s="30"/>
      <c r="Z736" s="30"/>
    </row>
    <row r="737" spans="1:26" ht="15.75" customHeight="1" x14ac:dyDescent="0.25">
      <c r="A737" s="30"/>
      <c r="B737" s="30"/>
      <c r="C737" s="30"/>
      <c r="D737" s="30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  <c r="X737" s="30"/>
      <c r="Y737" s="30"/>
      <c r="Z737" s="30"/>
    </row>
    <row r="738" spans="1:26" ht="15.75" customHeight="1" x14ac:dyDescent="0.25">
      <c r="A738" s="30"/>
      <c r="B738" s="30"/>
      <c r="C738" s="30"/>
      <c r="D738" s="30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X738" s="30"/>
      <c r="Y738" s="30"/>
      <c r="Z738" s="30"/>
    </row>
    <row r="739" spans="1:26" ht="15.75" customHeight="1" x14ac:dyDescent="0.25">
      <c r="A739" s="30"/>
      <c r="B739" s="30"/>
      <c r="C739" s="30"/>
      <c r="D739" s="30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  <c r="W739" s="30"/>
      <c r="X739" s="30"/>
      <c r="Y739" s="30"/>
      <c r="Z739" s="30"/>
    </row>
    <row r="740" spans="1:26" ht="15.75" customHeight="1" x14ac:dyDescent="0.25">
      <c r="A740" s="30"/>
      <c r="B740" s="30"/>
      <c r="C740" s="30"/>
      <c r="D740" s="30"/>
      <c r="E740" s="30"/>
      <c r="F740" s="30"/>
      <c r="G740" s="30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X740" s="30"/>
      <c r="Y740" s="30"/>
      <c r="Z740" s="30"/>
    </row>
    <row r="741" spans="1:26" ht="15.75" customHeight="1" x14ac:dyDescent="0.25">
      <c r="A741" s="30"/>
      <c r="B741" s="30"/>
      <c r="C741" s="30"/>
      <c r="D741" s="30"/>
      <c r="E741" s="30"/>
      <c r="F741" s="30"/>
      <c r="G741" s="30"/>
      <c r="H741" s="30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  <c r="X741" s="30"/>
      <c r="Y741" s="30"/>
      <c r="Z741" s="30"/>
    </row>
    <row r="742" spans="1:26" ht="15.75" customHeight="1" x14ac:dyDescent="0.25">
      <c r="A742" s="30"/>
      <c r="B742" s="30"/>
      <c r="C742" s="30"/>
      <c r="D742" s="30"/>
      <c r="E742" s="30"/>
      <c r="F742" s="30"/>
      <c r="G742" s="30"/>
      <c r="H742" s="30"/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  <c r="W742" s="30"/>
      <c r="X742" s="30"/>
      <c r="Y742" s="30"/>
      <c r="Z742" s="30"/>
    </row>
    <row r="743" spans="1:26" ht="15.75" customHeight="1" x14ac:dyDescent="0.25">
      <c r="A743" s="30"/>
      <c r="B743" s="30"/>
      <c r="C743" s="30"/>
      <c r="D743" s="30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  <c r="W743" s="30"/>
      <c r="X743" s="30"/>
      <c r="Y743" s="30"/>
      <c r="Z743" s="30"/>
    </row>
    <row r="744" spans="1:26" ht="15.75" customHeight="1" x14ac:dyDescent="0.25">
      <c r="A744" s="30"/>
      <c r="B744" s="30"/>
      <c r="C744" s="30"/>
      <c r="D744" s="30"/>
      <c r="E744" s="30"/>
      <c r="F744" s="30"/>
      <c r="G744" s="30"/>
      <c r="H744" s="30"/>
      <c r="I744" s="30"/>
      <c r="J744" s="30"/>
      <c r="K744" s="30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0"/>
      <c r="W744" s="30"/>
      <c r="X744" s="30"/>
      <c r="Y744" s="30"/>
      <c r="Z744" s="30"/>
    </row>
    <row r="745" spans="1:26" ht="15.75" customHeight="1" x14ac:dyDescent="0.25">
      <c r="A745" s="30"/>
      <c r="B745" s="30"/>
      <c r="C745" s="30"/>
      <c r="D745" s="30"/>
      <c r="E745" s="30"/>
      <c r="F745" s="30"/>
      <c r="G745" s="30"/>
      <c r="H745" s="30"/>
      <c r="I745" s="30"/>
      <c r="J745" s="30"/>
      <c r="K745" s="30"/>
      <c r="L745" s="30"/>
      <c r="M745" s="30"/>
      <c r="N745" s="30"/>
      <c r="O745" s="30"/>
      <c r="P745" s="30"/>
      <c r="Q745" s="30"/>
      <c r="R745" s="30"/>
      <c r="S745" s="30"/>
      <c r="T745" s="30"/>
      <c r="U745" s="30"/>
      <c r="V745" s="30"/>
      <c r="W745" s="30"/>
      <c r="X745" s="30"/>
      <c r="Y745" s="30"/>
      <c r="Z745" s="30"/>
    </row>
    <row r="746" spans="1:26" ht="15.75" customHeight="1" x14ac:dyDescent="0.25">
      <c r="A746" s="30"/>
      <c r="B746" s="30"/>
      <c r="C746" s="30"/>
      <c r="D746" s="30"/>
      <c r="E746" s="30"/>
      <c r="F746" s="30"/>
      <c r="G746" s="30"/>
      <c r="H746" s="30"/>
      <c r="I746" s="30"/>
      <c r="J746" s="30"/>
      <c r="K746" s="30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0"/>
      <c r="W746" s="30"/>
      <c r="X746" s="30"/>
      <c r="Y746" s="30"/>
      <c r="Z746" s="30"/>
    </row>
    <row r="747" spans="1:26" ht="15.75" customHeight="1" x14ac:dyDescent="0.25">
      <c r="A747" s="30"/>
      <c r="B747" s="30"/>
      <c r="C747" s="30"/>
      <c r="D747" s="30"/>
      <c r="E747" s="30"/>
      <c r="F747" s="30"/>
      <c r="G747" s="30"/>
      <c r="H747" s="30"/>
      <c r="I747" s="30"/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  <c r="W747" s="30"/>
      <c r="X747" s="30"/>
      <c r="Y747" s="30"/>
      <c r="Z747" s="30"/>
    </row>
    <row r="748" spans="1:26" ht="15.75" customHeight="1" x14ac:dyDescent="0.25">
      <c r="A748" s="30"/>
      <c r="B748" s="30"/>
      <c r="C748" s="30"/>
      <c r="D748" s="30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  <c r="W748" s="30"/>
      <c r="X748" s="30"/>
      <c r="Y748" s="30"/>
      <c r="Z748" s="30"/>
    </row>
    <row r="749" spans="1:26" ht="15.75" customHeight="1" x14ac:dyDescent="0.25">
      <c r="A749" s="30"/>
      <c r="B749" s="30"/>
      <c r="C749" s="30"/>
      <c r="D749" s="30"/>
      <c r="E749" s="30"/>
      <c r="F749" s="30"/>
      <c r="G749" s="30"/>
      <c r="H749" s="30"/>
      <c r="I749" s="30"/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0"/>
      <c r="W749" s="30"/>
      <c r="X749" s="30"/>
      <c r="Y749" s="30"/>
      <c r="Z749" s="30"/>
    </row>
    <row r="750" spans="1:26" ht="15.75" customHeight="1" x14ac:dyDescent="0.25">
      <c r="A750" s="30"/>
      <c r="B750" s="30"/>
      <c r="C750" s="30"/>
      <c r="D750" s="30"/>
      <c r="E750" s="30"/>
      <c r="F750" s="30"/>
      <c r="G750" s="30"/>
      <c r="H750" s="30"/>
      <c r="I750" s="30"/>
      <c r="J750" s="30"/>
      <c r="K750" s="30"/>
      <c r="L750" s="30"/>
      <c r="M750" s="30"/>
      <c r="N750" s="30"/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</row>
    <row r="751" spans="1:26" ht="15.75" customHeight="1" x14ac:dyDescent="0.25">
      <c r="A751" s="30"/>
      <c r="B751" s="30"/>
      <c r="C751" s="30"/>
      <c r="D751" s="30"/>
      <c r="E751" s="30"/>
      <c r="F751" s="30"/>
      <c r="G751" s="30"/>
      <c r="H751" s="30"/>
      <c r="I751" s="30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0"/>
      <c r="W751" s="30"/>
      <c r="X751" s="30"/>
      <c r="Y751" s="30"/>
      <c r="Z751" s="30"/>
    </row>
    <row r="752" spans="1:26" ht="15.75" customHeight="1" x14ac:dyDescent="0.25">
      <c r="A752" s="30"/>
      <c r="B752" s="30"/>
      <c r="C752" s="30"/>
      <c r="D752" s="30"/>
      <c r="E752" s="30"/>
      <c r="F752" s="30"/>
      <c r="G752" s="30"/>
      <c r="H752" s="30"/>
      <c r="I752" s="30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/>
      <c r="W752" s="30"/>
      <c r="X752" s="30"/>
      <c r="Y752" s="30"/>
      <c r="Z752" s="30"/>
    </row>
    <row r="753" spans="1:26" ht="15.75" customHeight="1" x14ac:dyDescent="0.25">
      <c r="A753" s="30"/>
      <c r="B753" s="30"/>
      <c r="C753" s="30"/>
      <c r="D753" s="30"/>
      <c r="E753" s="30"/>
      <c r="F753" s="30"/>
      <c r="G753" s="30"/>
      <c r="H753" s="30"/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30"/>
      <c r="X753" s="30"/>
      <c r="Y753" s="30"/>
      <c r="Z753" s="30"/>
    </row>
    <row r="754" spans="1:26" ht="15.75" customHeight="1" x14ac:dyDescent="0.25">
      <c r="A754" s="30"/>
      <c r="B754" s="30"/>
      <c r="C754" s="30"/>
      <c r="D754" s="30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  <c r="X754" s="30"/>
      <c r="Y754" s="30"/>
      <c r="Z754" s="30"/>
    </row>
    <row r="755" spans="1:26" ht="15.75" customHeight="1" x14ac:dyDescent="0.25">
      <c r="A755" s="30"/>
      <c r="B755" s="30"/>
      <c r="C755" s="30"/>
      <c r="D755" s="30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  <c r="W755" s="30"/>
      <c r="X755" s="30"/>
      <c r="Y755" s="30"/>
      <c r="Z755" s="30"/>
    </row>
    <row r="756" spans="1:26" ht="15.75" customHeight="1" x14ac:dyDescent="0.25">
      <c r="A756" s="30"/>
      <c r="B756" s="30"/>
      <c r="C756" s="30"/>
      <c r="D756" s="30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  <c r="X756" s="30"/>
      <c r="Y756" s="30"/>
      <c r="Z756" s="30"/>
    </row>
    <row r="757" spans="1:26" ht="15.75" customHeight="1" x14ac:dyDescent="0.25">
      <c r="A757" s="30"/>
      <c r="B757" s="30"/>
      <c r="C757" s="30"/>
      <c r="D757" s="30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  <c r="W757" s="30"/>
      <c r="X757" s="30"/>
      <c r="Y757" s="30"/>
      <c r="Z757" s="30"/>
    </row>
    <row r="758" spans="1:26" ht="15.75" customHeight="1" x14ac:dyDescent="0.25">
      <c r="A758" s="30"/>
      <c r="B758" s="30"/>
      <c r="C758" s="30"/>
      <c r="D758" s="30"/>
      <c r="E758" s="30"/>
      <c r="F758" s="30"/>
      <c r="G758" s="30"/>
      <c r="H758" s="30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30"/>
      <c r="X758" s="30"/>
      <c r="Y758" s="30"/>
      <c r="Z758" s="30"/>
    </row>
    <row r="759" spans="1:26" ht="15.75" customHeight="1" x14ac:dyDescent="0.25">
      <c r="A759" s="30"/>
      <c r="B759" s="30"/>
      <c r="C759" s="30"/>
      <c r="D759" s="30"/>
      <c r="E759" s="30"/>
      <c r="F759" s="30"/>
      <c r="G759" s="30"/>
      <c r="H759" s="30"/>
      <c r="I759" s="30"/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0"/>
      <c r="W759" s="30"/>
      <c r="X759" s="30"/>
      <c r="Y759" s="30"/>
      <c r="Z759" s="30"/>
    </row>
    <row r="760" spans="1:26" ht="15.75" customHeight="1" x14ac:dyDescent="0.25">
      <c r="A760" s="30"/>
      <c r="B760" s="30"/>
      <c r="C760" s="30"/>
      <c r="D760" s="30"/>
      <c r="E760" s="30"/>
      <c r="F760" s="30"/>
      <c r="G760" s="30"/>
      <c r="H760" s="30"/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  <c r="W760" s="30"/>
      <c r="X760" s="30"/>
      <c r="Y760" s="30"/>
      <c r="Z760" s="30"/>
    </row>
    <row r="761" spans="1:26" ht="15.75" customHeight="1" x14ac:dyDescent="0.25">
      <c r="A761" s="30"/>
      <c r="B761" s="30"/>
      <c r="C761" s="30"/>
      <c r="D761" s="30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  <c r="X761" s="30"/>
      <c r="Y761" s="30"/>
      <c r="Z761" s="30"/>
    </row>
    <row r="762" spans="1:26" ht="15.75" customHeight="1" x14ac:dyDescent="0.25">
      <c r="A762" s="30"/>
      <c r="B762" s="30"/>
      <c r="C762" s="30"/>
      <c r="D762" s="30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  <c r="W762" s="30"/>
      <c r="X762" s="30"/>
      <c r="Y762" s="30"/>
      <c r="Z762" s="30"/>
    </row>
    <row r="763" spans="1:26" ht="15.75" customHeight="1" x14ac:dyDescent="0.25">
      <c r="A763" s="30"/>
      <c r="B763" s="30"/>
      <c r="C763" s="30"/>
      <c r="D763" s="30"/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0"/>
      <c r="W763" s="30"/>
      <c r="X763" s="30"/>
      <c r="Y763" s="30"/>
      <c r="Z763" s="30"/>
    </row>
    <row r="764" spans="1:26" ht="15.75" customHeight="1" x14ac:dyDescent="0.25">
      <c r="A764" s="30"/>
      <c r="B764" s="30"/>
      <c r="C764" s="30"/>
      <c r="D764" s="30"/>
      <c r="E764" s="30"/>
      <c r="F764" s="30"/>
      <c r="G764" s="30"/>
      <c r="H764" s="30"/>
      <c r="I764" s="30"/>
      <c r="J764" s="30"/>
      <c r="K764" s="30"/>
      <c r="L764" s="30"/>
      <c r="M764" s="30"/>
      <c r="N764" s="30"/>
      <c r="O764" s="30"/>
      <c r="P764" s="30"/>
      <c r="Q764" s="30"/>
      <c r="R764" s="30"/>
      <c r="S764" s="30"/>
      <c r="T764" s="30"/>
      <c r="U764" s="30"/>
      <c r="V764" s="30"/>
      <c r="W764" s="30"/>
      <c r="X764" s="30"/>
      <c r="Y764" s="30"/>
      <c r="Z764" s="30"/>
    </row>
    <row r="765" spans="1:26" ht="15.75" customHeight="1" x14ac:dyDescent="0.25">
      <c r="A765" s="30"/>
      <c r="B765" s="30"/>
      <c r="C765" s="30"/>
      <c r="D765" s="30"/>
      <c r="E765" s="30"/>
      <c r="F765" s="30"/>
      <c r="G765" s="30"/>
      <c r="H765" s="30"/>
      <c r="I765" s="30"/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30"/>
      <c r="U765" s="30"/>
      <c r="V765" s="30"/>
      <c r="W765" s="30"/>
      <c r="X765" s="30"/>
      <c r="Y765" s="30"/>
      <c r="Z765" s="30"/>
    </row>
    <row r="766" spans="1:26" ht="15.75" customHeight="1" x14ac:dyDescent="0.25">
      <c r="A766" s="30"/>
      <c r="B766" s="30"/>
      <c r="C766" s="30"/>
      <c r="D766" s="30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0"/>
      <c r="W766" s="30"/>
      <c r="X766" s="30"/>
      <c r="Y766" s="30"/>
      <c r="Z766" s="30"/>
    </row>
    <row r="767" spans="1:26" ht="15.75" customHeight="1" x14ac:dyDescent="0.25">
      <c r="A767" s="30"/>
      <c r="B767" s="30"/>
      <c r="C767" s="30"/>
      <c r="D767" s="30"/>
      <c r="E767" s="30"/>
      <c r="F767" s="30"/>
      <c r="G767" s="30"/>
      <c r="H767" s="30"/>
      <c r="I767" s="30"/>
      <c r="J767" s="30"/>
      <c r="K767" s="30"/>
      <c r="L767" s="30"/>
      <c r="M767" s="30"/>
      <c r="N767" s="30"/>
      <c r="O767" s="30"/>
      <c r="P767" s="30"/>
      <c r="Q767" s="30"/>
      <c r="R767" s="30"/>
      <c r="S767" s="30"/>
      <c r="T767" s="30"/>
      <c r="U767" s="30"/>
      <c r="V767" s="30"/>
      <c r="W767" s="30"/>
      <c r="X767" s="30"/>
      <c r="Y767" s="30"/>
      <c r="Z767" s="30"/>
    </row>
    <row r="768" spans="1:26" ht="15.75" customHeight="1" x14ac:dyDescent="0.25">
      <c r="A768" s="30"/>
      <c r="B768" s="30"/>
      <c r="C768" s="30"/>
      <c r="D768" s="30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0"/>
      <c r="W768" s="30"/>
      <c r="X768" s="30"/>
      <c r="Y768" s="30"/>
      <c r="Z768" s="30"/>
    </row>
    <row r="769" spans="1:26" ht="15.75" customHeight="1" x14ac:dyDescent="0.25">
      <c r="A769" s="30"/>
      <c r="B769" s="30"/>
      <c r="C769" s="30"/>
      <c r="D769" s="30"/>
      <c r="E769" s="30"/>
      <c r="F769" s="30"/>
      <c r="G769" s="30"/>
      <c r="H769" s="30"/>
      <c r="I769" s="30"/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  <c r="W769" s="30"/>
      <c r="X769" s="30"/>
      <c r="Y769" s="30"/>
      <c r="Z769" s="30"/>
    </row>
    <row r="770" spans="1:26" ht="15.75" customHeight="1" x14ac:dyDescent="0.25">
      <c r="A770" s="30"/>
      <c r="B770" s="30"/>
      <c r="C770" s="30"/>
      <c r="D770" s="30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30"/>
      <c r="X770" s="30"/>
      <c r="Y770" s="30"/>
      <c r="Z770" s="30"/>
    </row>
    <row r="771" spans="1:26" ht="15.75" customHeight="1" x14ac:dyDescent="0.25">
      <c r="A771" s="30"/>
      <c r="B771" s="30"/>
      <c r="C771" s="30"/>
      <c r="D771" s="30"/>
      <c r="E771" s="30"/>
      <c r="F771" s="30"/>
      <c r="G771" s="30"/>
      <c r="H771" s="30"/>
      <c r="I771" s="30"/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30"/>
      <c r="U771" s="30"/>
      <c r="V771" s="30"/>
      <c r="W771" s="30"/>
      <c r="X771" s="30"/>
      <c r="Y771" s="30"/>
      <c r="Z771" s="30"/>
    </row>
    <row r="772" spans="1:26" ht="15.75" customHeight="1" x14ac:dyDescent="0.25">
      <c r="A772" s="30"/>
      <c r="B772" s="30"/>
      <c r="C772" s="30"/>
      <c r="D772" s="30"/>
      <c r="E772" s="30"/>
      <c r="F772" s="30"/>
      <c r="G772" s="30"/>
      <c r="H772" s="30"/>
      <c r="I772" s="30"/>
      <c r="J772" s="30"/>
      <c r="K772" s="30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0"/>
      <c r="W772" s="30"/>
      <c r="X772" s="30"/>
      <c r="Y772" s="30"/>
      <c r="Z772" s="30"/>
    </row>
    <row r="773" spans="1:26" ht="15.75" customHeight="1" x14ac:dyDescent="0.25">
      <c r="A773" s="30"/>
      <c r="B773" s="30"/>
      <c r="C773" s="30"/>
      <c r="D773" s="30"/>
      <c r="E773" s="30"/>
      <c r="F773" s="30"/>
      <c r="G773" s="30"/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  <c r="X773" s="30"/>
      <c r="Y773" s="30"/>
      <c r="Z773" s="30"/>
    </row>
    <row r="774" spans="1:26" ht="15.75" customHeight="1" x14ac:dyDescent="0.25">
      <c r="A774" s="30"/>
      <c r="B774" s="30"/>
      <c r="C774" s="30"/>
      <c r="D774" s="30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X774" s="30"/>
      <c r="Y774" s="30"/>
      <c r="Z774" s="30"/>
    </row>
    <row r="775" spans="1:26" ht="15.75" customHeight="1" x14ac:dyDescent="0.25">
      <c r="A775" s="30"/>
      <c r="B775" s="30"/>
      <c r="C775" s="30"/>
      <c r="D775" s="30"/>
      <c r="E775" s="30"/>
      <c r="F775" s="30"/>
      <c r="G775" s="30"/>
      <c r="H775" s="30"/>
      <c r="I775" s="30"/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0"/>
      <c r="W775" s="30"/>
      <c r="X775" s="30"/>
      <c r="Y775" s="30"/>
      <c r="Z775" s="30"/>
    </row>
    <row r="776" spans="1:26" ht="15.75" customHeight="1" x14ac:dyDescent="0.25">
      <c r="A776" s="30"/>
      <c r="B776" s="30"/>
      <c r="C776" s="30"/>
      <c r="D776" s="30"/>
      <c r="E776" s="30"/>
      <c r="F776" s="30"/>
      <c r="G776" s="30"/>
      <c r="H776" s="30"/>
      <c r="I776" s="30"/>
      <c r="J776" s="30"/>
      <c r="K776" s="30"/>
      <c r="L776" s="30"/>
      <c r="M776" s="30"/>
      <c r="N776" s="30"/>
      <c r="O776" s="30"/>
      <c r="P776" s="30"/>
      <c r="Q776" s="30"/>
      <c r="R776" s="30"/>
      <c r="S776" s="30"/>
      <c r="T776" s="30"/>
      <c r="U776" s="30"/>
      <c r="V776" s="30"/>
      <c r="W776" s="30"/>
      <c r="X776" s="30"/>
      <c r="Y776" s="30"/>
      <c r="Z776" s="30"/>
    </row>
    <row r="777" spans="1:26" ht="15.75" customHeight="1" x14ac:dyDescent="0.25">
      <c r="A777" s="30"/>
      <c r="B777" s="30"/>
      <c r="C777" s="30"/>
      <c r="D777" s="30"/>
      <c r="E777" s="30"/>
      <c r="F777" s="30"/>
      <c r="G777" s="30"/>
      <c r="H777" s="30"/>
      <c r="I777" s="30"/>
      <c r="J777" s="30"/>
      <c r="K777" s="30"/>
      <c r="L777" s="30"/>
      <c r="M777" s="30"/>
      <c r="N777" s="30"/>
      <c r="O777" s="30"/>
      <c r="P777" s="30"/>
      <c r="Q777" s="30"/>
      <c r="R777" s="30"/>
      <c r="S777" s="30"/>
      <c r="T777" s="30"/>
      <c r="U777" s="30"/>
      <c r="V777" s="30"/>
      <c r="W777" s="30"/>
      <c r="X777" s="30"/>
      <c r="Y777" s="30"/>
      <c r="Z777" s="30"/>
    </row>
    <row r="778" spans="1:26" ht="15.75" customHeight="1" x14ac:dyDescent="0.25">
      <c r="A778" s="30"/>
      <c r="B778" s="30"/>
      <c r="C778" s="30"/>
      <c r="D778" s="30"/>
      <c r="E778" s="30"/>
      <c r="F778" s="30"/>
      <c r="G778" s="30"/>
      <c r="H778" s="30"/>
      <c r="I778" s="30"/>
      <c r="J778" s="30"/>
      <c r="K778" s="30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0"/>
      <c r="W778" s="30"/>
      <c r="X778" s="30"/>
      <c r="Y778" s="30"/>
      <c r="Z778" s="30"/>
    </row>
    <row r="779" spans="1:26" ht="15.75" customHeight="1" x14ac:dyDescent="0.25">
      <c r="A779" s="30"/>
      <c r="B779" s="30"/>
      <c r="C779" s="30"/>
      <c r="D779" s="30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X779" s="30"/>
      <c r="Y779" s="30"/>
      <c r="Z779" s="30"/>
    </row>
    <row r="780" spans="1:26" ht="15.75" customHeight="1" x14ac:dyDescent="0.25">
      <c r="A780" s="30"/>
      <c r="B780" s="30"/>
      <c r="C780" s="30"/>
      <c r="D780" s="30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  <c r="X780" s="30"/>
      <c r="Y780" s="30"/>
      <c r="Z780" s="30"/>
    </row>
    <row r="781" spans="1:26" ht="15.75" customHeight="1" x14ac:dyDescent="0.25">
      <c r="A781" s="30"/>
      <c r="B781" s="30"/>
      <c r="C781" s="30"/>
      <c r="D781" s="30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  <c r="W781" s="30"/>
      <c r="X781" s="30"/>
      <c r="Y781" s="30"/>
      <c r="Z781" s="30"/>
    </row>
    <row r="782" spans="1:26" ht="15.75" customHeight="1" x14ac:dyDescent="0.25">
      <c r="A782" s="30"/>
      <c r="B782" s="30"/>
      <c r="C782" s="30"/>
      <c r="D782" s="30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  <c r="X782" s="30"/>
      <c r="Y782" s="30"/>
      <c r="Z782" s="30"/>
    </row>
    <row r="783" spans="1:26" ht="15.75" customHeight="1" x14ac:dyDescent="0.25">
      <c r="A783" s="30"/>
      <c r="B783" s="30"/>
      <c r="C783" s="30"/>
      <c r="D783" s="30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0"/>
      <c r="W783" s="30"/>
      <c r="X783" s="30"/>
      <c r="Y783" s="30"/>
      <c r="Z783" s="30"/>
    </row>
    <row r="784" spans="1:26" ht="15.75" customHeight="1" x14ac:dyDescent="0.25">
      <c r="A784" s="30"/>
      <c r="B784" s="30"/>
      <c r="C784" s="30"/>
      <c r="D784" s="30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  <c r="X784" s="30"/>
      <c r="Y784" s="30"/>
      <c r="Z784" s="30"/>
    </row>
    <row r="785" spans="1:26" ht="15.75" customHeight="1" x14ac:dyDescent="0.25">
      <c r="A785" s="30"/>
      <c r="B785" s="30"/>
      <c r="C785" s="30"/>
      <c r="D785" s="30"/>
      <c r="E785" s="30"/>
      <c r="F785" s="30"/>
      <c r="G785" s="30"/>
      <c r="H785" s="30"/>
      <c r="I785" s="30"/>
      <c r="J785" s="30"/>
      <c r="K785" s="30"/>
      <c r="L785" s="30"/>
      <c r="M785" s="30"/>
      <c r="N785" s="30"/>
      <c r="O785" s="30"/>
      <c r="P785" s="30"/>
      <c r="Q785" s="30"/>
      <c r="R785" s="30"/>
      <c r="S785" s="30"/>
      <c r="T785" s="30"/>
      <c r="U785" s="30"/>
      <c r="V785" s="30"/>
      <c r="W785" s="30"/>
      <c r="X785" s="30"/>
      <c r="Y785" s="30"/>
      <c r="Z785" s="30"/>
    </row>
    <row r="786" spans="1:26" ht="15.75" customHeight="1" x14ac:dyDescent="0.25">
      <c r="A786" s="30"/>
      <c r="B786" s="30"/>
      <c r="C786" s="30"/>
      <c r="D786" s="30"/>
      <c r="E786" s="30"/>
      <c r="F786" s="30"/>
      <c r="G786" s="30"/>
      <c r="H786" s="30"/>
      <c r="I786" s="30"/>
      <c r="J786" s="30"/>
      <c r="K786" s="30"/>
      <c r="L786" s="30"/>
      <c r="M786" s="30"/>
      <c r="N786" s="30"/>
      <c r="O786" s="30"/>
      <c r="P786" s="30"/>
      <c r="Q786" s="30"/>
      <c r="R786" s="30"/>
      <c r="S786" s="30"/>
      <c r="T786" s="30"/>
      <c r="U786" s="30"/>
      <c r="V786" s="30"/>
      <c r="W786" s="30"/>
      <c r="X786" s="30"/>
      <c r="Y786" s="30"/>
      <c r="Z786" s="30"/>
    </row>
    <row r="787" spans="1:26" ht="15.75" customHeight="1" x14ac:dyDescent="0.25">
      <c r="A787" s="30"/>
      <c r="B787" s="30"/>
      <c r="C787" s="30"/>
      <c r="D787" s="30"/>
      <c r="E787" s="30"/>
      <c r="F787" s="30"/>
      <c r="G787" s="30"/>
      <c r="H787" s="30"/>
      <c r="I787" s="30"/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0"/>
      <c r="U787" s="30"/>
      <c r="V787" s="30"/>
      <c r="W787" s="30"/>
      <c r="X787" s="30"/>
      <c r="Y787" s="30"/>
      <c r="Z787" s="30"/>
    </row>
    <row r="788" spans="1:26" ht="15.75" customHeight="1" x14ac:dyDescent="0.25">
      <c r="A788" s="30"/>
      <c r="B788" s="30"/>
      <c r="C788" s="30"/>
      <c r="D788" s="30"/>
      <c r="E788" s="30"/>
      <c r="F788" s="30"/>
      <c r="G788" s="30"/>
      <c r="H788" s="30"/>
      <c r="I788" s="30"/>
      <c r="J788" s="30"/>
      <c r="K788" s="30"/>
      <c r="L788" s="30"/>
      <c r="M788" s="30"/>
      <c r="N788" s="30"/>
      <c r="O788" s="30"/>
      <c r="P788" s="30"/>
      <c r="Q788" s="30"/>
      <c r="R788" s="30"/>
      <c r="S788" s="30"/>
      <c r="T788" s="30"/>
      <c r="U788" s="30"/>
      <c r="V788" s="30"/>
      <c r="W788" s="30"/>
      <c r="X788" s="30"/>
      <c r="Y788" s="30"/>
      <c r="Z788" s="30"/>
    </row>
    <row r="789" spans="1:26" ht="15.75" customHeight="1" x14ac:dyDescent="0.25">
      <c r="A789" s="30"/>
      <c r="B789" s="30"/>
      <c r="C789" s="30"/>
      <c r="D789" s="30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30"/>
      <c r="W789" s="30"/>
      <c r="X789" s="30"/>
      <c r="Y789" s="30"/>
      <c r="Z789" s="30"/>
    </row>
    <row r="790" spans="1:26" ht="15.75" customHeight="1" x14ac:dyDescent="0.25">
      <c r="A790" s="30"/>
      <c r="B790" s="30"/>
      <c r="C790" s="30"/>
      <c r="D790" s="30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</row>
    <row r="791" spans="1:26" ht="15.75" customHeight="1" x14ac:dyDescent="0.25">
      <c r="A791" s="30"/>
      <c r="B791" s="30"/>
      <c r="C791" s="30"/>
      <c r="D791" s="30"/>
      <c r="E791" s="30"/>
      <c r="F791" s="30"/>
      <c r="G791" s="30"/>
      <c r="H791" s="30"/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/>
      <c r="U791" s="30"/>
      <c r="V791" s="30"/>
      <c r="W791" s="30"/>
      <c r="X791" s="30"/>
      <c r="Y791" s="30"/>
      <c r="Z791" s="30"/>
    </row>
    <row r="792" spans="1:26" ht="15.75" customHeight="1" x14ac:dyDescent="0.25">
      <c r="A792" s="30"/>
      <c r="B792" s="30"/>
      <c r="C792" s="30"/>
      <c r="D792" s="30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0"/>
      <c r="W792" s="30"/>
      <c r="X792" s="30"/>
      <c r="Y792" s="30"/>
      <c r="Z792" s="30"/>
    </row>
    <row r="793" spans="1:26" ht="15.75" customHeight="1" x14ac:dyDescent="0.25">
      <c r="A793" s="30"/>
      <c r="B793" s="30"/>
      <c r="C793" s="30"/>
      <c r="D793" s="30"/>
      <c r="E793" s="30"/>
      <c r="F793" s="30"/>
      <c r="G793" s="30"/>
      <c r="H793" s="30"/>
      <c r="I793" s="30"/>
      <c r="J793" s="30"/>
      <c r="K793" s="30"/>
      <c r="L793" s="30"/>
      <c r="M793" s="30"/>
      <c r="N793" s="30"/>
      <c r="O793" s="30"/>
      <c r="P793" s="30"/>
      <c r="Q793" s="30"/>
      <c r="R793" s="30"/>
      <c r="S793" s="30"/>
      <c r="T793" s="30"/>
      <c r="U793" s="30"/>
      <c r="V793" s="30"/>
      <c r="W793" s="30"/>
      <c r="X793" s="30"/>
      <c r="Y793" s="30"/>
      <c r="Z793" s="30"/>
    </row>
    <row r="794" spans="1:26" ht="15.75" customHeight="1" x14ac:dyDescent="0.25">
      <c r="A794" s="30"/>
      <c r="B794" s="30"/>
      <c r="C794" s="30"/>
      <c r="D794" s="30"/>
      <c r="E794" s="30"/>
      <c r="F794" s="30"/>
      <c r="G794" s="30"/>
      <c r="H794" s="30"/>
      <c r="I794" s="30"/>
      <c r="J794" s="30"/>
      <c r="K794" s="30"/>
      <c r="L794" s="30"/>
      <c r="M794" s="30"/>
      <c r="N794" s="30"/>
      <c r="O794" s="30"/>
      <c r="P794" s="30"/>
      <c r="Q794" s="30"/>
      <c r="R794" s="30"/>
      <c r="S794" s="30"/>
      <c r="T794" s="30"/>
      <c r="U794" s="30"/>
      <c r="V794" s="30"/>
      <c r="W794" s="30"/>
      <c r="X794" s="30"/>
      <c r="Y794" s="30"/>
      <c r="Z794" s="30"/>
    </row>
    <row r="795" spans="1:26" ht="15.75" customHeight="1" x14ac:dyDescent="0.25">
      <c r="A795" s="30"/>
      <c r="B795" s="30"/>
      <c r="C795" s="30"/>
      <c r="D795" s="30"/>
      <c r="E795" s="30"/>
      <c r="F795" s="30"/>
      <c r="G795" s="30"/>
      <c r="H795" s="30"/>
      <c r="I795" s="30"/>
      <c r="J795" s="30"/>
      <c r="K795" s="30"/>
      <c r="L795" s="30"/>
      <c r="M795" s="30"/>
      <c r="N795" s="30"/>
      <c r="O795" s="30"/>
      <c r="P795" s="30"/>
      <c r="Q795" s="30"/>
      <c r="R795" s="30"/>
      <c r="S795" s="30"/>
      <c r="T795" s="30"/>
      <c r="U795" s="30"/>
      <c r="V795" s="30"/>
      <c r="W795" s="30"/>
      <c r="X795" s="30"/>
      <c r="Y795" s="30"/>
      <c r="Z795" s="30"/>
    </row>
    <row r="796" spans="1:26" ht="15.75" customHeight="1" x14ac:dyDescent="0.25">
      <c r="A796" s="30"/>
      <c r="B796" s="30"/>
      <c r="C796" s="30"/>
      <c r="D796" s="30"/>
      <c r="E796" s="30"/>
      <c r="F796" s="30"/>
      <c r="G796" s="30"/>
      <c r="H796" s="30"/>
      <c r="I796" s="30"/>
      <c r="J796" s="30"/>
      <c r="K796" s="30"/>
      <c r="L796" s="30"/>
      <c r="M796" s="30"/>
      <c r="N796" s="30"/>
      <c r="O796" s="30"/>
      <c r="P796" s="30"/>
      <c r="Q796" s="30"/>
      <c r="R796" s="30"/>
      <c r="S796" s="30"/>
      <c r="T796" s="30"/>
      <c r="U796" s="30"/>
      <c r="V796" s="30"/>
      <c r="W796" s="30"/>
      <c r="X796" s="30"/>
      <c r="Y796" s="30"/>
      <c r="Z796" s="30"/>
    </row>
    <row r="797" spans="1:26" ht="15.75" customHeight="1" x14ac:dyDescent="0.25">
      <c r="A797" s="30"/>
      <c r="B797" s="30"/>
      <c r="C797" s="30"/>
      <c r="D797" s="30"/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  <c r="W797" s="30"/>
      <c r="X797" s="30"/>
      <c r="Y797" s="30"/>
      <c r="Z797" s="30"/>
    </row>
    <row r="798" spans="1:26" ht="15.75" customHeight="1" x14ac:dyDescent="0.25">
      <c r="A798" s="30"/>
      <c r="B798" s="30"/>
      <c r="C798" s="30"/>
      <c r="D798" s="30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  <c r="X798" s="30"/>
      <c r="Y798" s="30"/>
      <c r="Z798" s="30"/>
    </row>
    <row r="799" spans="1:26" ht="15.75" customHeight="1" x14ac:dyDescent="0.25">
      <c r="A799" s="30"/>
      <c r="B799" s="30"/>
      <c r="C799" s="30"/>
      <c r="D799" s="30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  <c r="W799" s="30"/>
      <c r="X799" s="30"/>
      <c r="Y799" s="30"/>
      <c r="Z799" s="30"/>
    </row>
    <row r="800" spans="1:26" ht="15.75" customHeight="1" x14ac:dyDescent="0.25">
      <c r="A800" s="30"/>
      <c r="B800" s="30"/>
      <c r="C800" s="30"/>
      <c r="D800" s="30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0"/>
      <c r="W800" s="30"/>
      <c r="X800" s="30"/>
      <c r="Y800" s="30"/>
      <c r="Z800" s="30"/>
    </row>
    <row r="801" spans="1:26" ht="15.75" customHeight="1" x14ac:dyDescent="0.25">
      <c r="A801" s="30"/>
      <c r="B801" s="30"/>
      <c r="C801" s="30"/>
      <c r="D801" s="30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  <c r="X801" s="30"/>
      <c r="Y801" s="30"/>
      <c r="Z801" s="30"/>
    </row>
    <row r="802" spans="1:26" ht="15.75" customHeight="1" x14ac:dyDescent="0.25">
      <c r="A802" s="30"/>
      <c r="B802" s="30"/>
      <c r="C802" s="30"/>
      <c r="D802" s="30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  <c r="W802" s="30"/>
      <c r="X802" s="30"/>
      <c r="Y802" s="30"/>
      <c r="Z802" s="30"/>
    </row>
    <row r="803" spans="1:26" ht="15.75" customHeight="1" x14ac:dyDescent="0.25">
      <c r="A803" s="30"/>
      <c r="B803" s="30"/>
      <c r="C803" s="30"/>
      <c r="D803" s="30"/>
      <c r="E803" s="30"/>
      <c r="F803" s="30"/>
      <c r="G803" s="30"/>
      <c r="H803" s="30"/>
      <c r="I803" s="30"/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0"/>
      <c r="U803" s="30"/>
      <c r="V803" s="30"/>
      <c r="W803" s="30"/>
      <c r="X803" s="30"/>
      <c r="Y803" s="30"/>
      <c r="Z803" s="30"/>
    </row>
    <row r="804" spans="1:26" ht="15.75" customHeight="1" x14ac:dyDescent="0.25">
      <c r="A804" s="30"/>
      <c r="B804" s="30"/>
      <c r="C804" s="30"/>
      <c r="D804" s="30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30"/>
      <c r="X804" s="30"/>
      <c r="Y804" s="30"/>
      <c r="Z804" s="30"/>
    </row>
    <row r="805" spans="1:26" ht="15.75" customHeight="1" x14ac:dyDescent="0.25">
      <c r="A805" s="30"/>
      <c r="B805" s="30"/>
      <c r="C805" s="30"/>
      <c r="D805" s="30"/>
      <c r="E805" s="30"/>
      <c r="F805" s="30"/>
      <c r="G805" s="30"/>
      <c r="H805" s="30"/>
      <c r="I805" s="30"/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0"/>
      <c r="W805" s="30"/>
      <c r="X805" s="30"/>
      <c r="Y805" s="30"/>
      <c r="Z805" s="30"/>
    </row>
    <row r="806" spans="1:26" ht="15.75" customHeight="1" x14ac:dyDescent="0.25">
      <c r="A806" s="30"/>
      <c r="B806" s="30"/>
      <c r="C806" s="30"/>
      <c r="D806" s="30"/>
      <c r="E806" s="30"/>
      <c r="F806" s="30"/>
      <c r="G806" s="30"/>
      <c r="H806" s="30"/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S806" s="30"/>
      <c r="T806" s="30"/>
      <c r="U806" s="30"/>
      <c r="V806" s="30"/>
      <c r="W806" s="30"/>
      <c r="X806" s="30"/>
      <c r="Y806" s="30"/>
      <c r="Z806" s="30"/>
    </row>
    <row r="807" spans="1:26" ht="15.75" customHeight="1" x14ac:dyDescent="0.25">
      <c r="A807" s="30"/>
      <c r="B807" s="30"/>
      <c r="C807" s="30"/>
      <c r="D807" s="30"/>
      <c r="E807" s="30"/>
      <c r="F807" s="30"/>
      <c r="G807" s="30"/>
      <c r="H807" s="30"/>
      <c r="I807" s="30"/>
      <c r="J807" s="30"/>
      <c r="K807" s="30"/>
      <c r="L807" s="30"/>
      <c r="M807" s="30"/>
      <c r="N807" s="30"/>
      <c r="O807" s="30"/>
      <c r="P807" s="30"/>
      <c r="Q807" s="30"/>
      <c r="R807" s="30"/>
      <c r="S807" s="30"/>
      <c r="T807" s="30"/>
      <c r="U807" s="30"/>
      <c r="V807" s="30"/>
      <c r="W807" s="30"/>
      <c r="X807" s="30"/>
      <c r="Y807" s="30"/>
      <c r="Z807" s="30"/>
    </row>
    <row r="808" spans="1:26" ht="15.75" customHeight="1" x14ac:dyDescent="0.25">
      <c r="A808" s="30"/>
      <c r="B808" s="30"/>
      <c r="C808" s="30"/>
      <c r="D808" s="30"/>
      <c r="E808" s="30"/>
      <c r="F808" s="30"/>
      <c r="G808" s="30"/>
      <c r="H808" s="30"/>
      <c r="I808" s="30"/>
      <c r="J808" s="30"/>
      <c r="K808" s="30"/>
      <c r="L808" s="30"/>
      <c r="M808" s="30"/>
      <c r="N808" s="30"/>
      <c r="O808" s="30"/>
      <c r="P808" s="30"/>
      <c r="Q808" s="30"/>
      <c r="R808" s="30"/>
      <c r="S808" s="30"/>
      <c r="T808" s="30"/>
      <c r="U808" s="30"/>
      <c r="V808" s="30"/>
      <c r="W808" s="30"/>
      <c r="X808" s="30"/>
      <c r="Y808" s="30"/>
      <c r="Z808" s="30"/>
    </row>
    <row r="809" spans="1:26" ht="15.75" customHeight="1" x14ac:dyDescent="0.25">
      <c r="A809" s="30"/>
      <c r="B809" s="30"/>
      <c r="C809" s="30"/>
      <c r="D809" s="30"/>
      <c r="E809" s="30"/>
      <c r="F809" s="30"/>
      <c r="G809" s="30"/>
      <c r="H809" s="30"/>
      <c r="I809" s="30"/>
      <c r="J809" s="30"/>
      <c r="K809" s="30"/>
      <c r="L809" s="30"/>
      <c r="M809" s="30"/>
      <c r="N809" s="30"/>
      <c r="O809" s="30"/>
      <c r="P809" s="30"/>
      <c r="Q809" s="30"/>
      <c r="R809" s="30"/>
      <c r="S809" s="30"/>
      <c r="T809" s="30"/>
      <c r="U809" s="30"/>
      <c r="V809" s="30"/>
      <c r="W809" s="30"/>
      <c r="X809" s="30"/>
      <c r="Y809" s="30"/>
      <c r="Z809" s="30"/>
    </row>
    <row r="810" spans="1:26" ht="15.75" customHeight="1" x14ac:dyDescent="0.25">
      <c r="A810" s="30"/>
      <c r="B810" s="30"/>
      <c r="C810" s="30"/>
      <c r="D810" s="30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  <c r="W810" s="30"/>
      <c r="X810" s="30"/>
      <c r="Y810" s="30"/>
      <c r="Z810" s="30"/>
    </row>
    <row r="811" spans="1:26" ht="15.75" customHeight="1" x14ac:dyDescent="0.25">
      <c r="A811" s="30"/>
      <c r="B811" s="30"/>
      <c r="C811" s="30"/>
      <c r="D811" s="30"/>
      <c r="E811" s="30"/>
      <c r="F811" s="30"/>
      <c r="G811" s="30"/>
      <c r="H811" s="30"/>
      <c r="I811" s="30"/>
      <c r="J811" s="30"/>
      <c r="K811" s="30"/>
      <c r="L811" s="30"/>
      <c r="M811" s="30"/>
      <c r="N811" s="30"/>
      <c r="O811" s="30"/>
      <c r="P811" s="30"/>
      <c r="Q811" s="30"/>
      <c r="R811" s="30"/>
      <c r="S811" s="30"/>
      <c r="T811" s="30"/>
      <c r="U811" s="30"/>
      <c r="V811" s="30"/>
      <c r="W811" s="30"/>
      <c r="X811" s="30"/>
      <c r="Y811" s="30"/>
      <c r="Z811" s="30"/>
    </row>
    <row r="812" spans="1:26" ht="15.75" customHeight="1" x14ac:dyDescent="0.25">
      <c r="A812" s="30"/>
      <c r="B812" s="30"/>
      <c r="C812" s="30"/>
      <c r="D812" s="30"/>
      <c r="E812" s="30"/>
      <c r="F812" s="30"/>
      <c r="G812" s="30"/>
      <c r="H812" s="30"/>
      <c r="I812" s="30"/>
      <c r="J812" s="30"/>
      <c r="K812" s="30"/>
      <c r="L812" s="30"/>
      <c r="M812" s="30"/>
      <c r="N812" s="30"/>
      <c r="O812" s="30"/>
      <c r="P812" s="30"/>
      <c r="Q812" s="30"/>
      <c r="R812" s="30"/>
      <c r="S812" s="30"/>
      <c r="T812" s="30"/>
      <c r="U812" s="30"/>
      <c r="V812" s="30"/>
      <c r="W812" s="30"/>
      <c r="X812" s="30"/>
      <c r="Y812" s="30"/>
      <c r="Z812" s="30"/>
    </row>
    <row r="813" spans="1:26" ht="15.75" customHeight="1" x14ac:dyDescent="0.25">
      <c r="A813" s="30"/>
      <c r="B813" s="30"/>
      <c r="C813" s="30"/>
      <c r="D813" s="30"/>
      <c r="E813" s="30"/>
      <c r="F813" s="30"/>
      <c r="G813" s="30"/>
      <c r="H813" s="30"/>
      <c r="I813" s="30"/>
      <c r="J813" s="30"/>
      <c r="K813" s="30"/>
      <c r="L813" s="30"/>
      <c r="M813" s="30"/>
      <c r="N813" s="30"/>
      <c r="O813" s="30"/>
      <c r="P813" s="30"/>
      <c r="Q813" s="30"/>
      <c r="R813" s="30"/>
      <c r="S813" s="30"/>
      <c r="T813" s="30"/>
      <c r="U813" s="30"/>
      <c r="V813" s="30"/>
      <c r="W813" s="30"/>
      <c r="X813" s="30"/>
      <c r="Y813" s="30"/>
      <c r="Z813" s="30"/>
    </row>
    <row r="814" spans="1:26" ht="15.75" customHeight="1" x14ac:dyDescent="0.25">
      <c r="A814" s="30"/>
      <c r="B814" s="30"/>
      <c r="C814" s="30"/>
      <c r="D814" s="30"/>
      <c r="E814" s="30"/>
      <c r="F814" s="30"/>
      <c r="G814" s="30"/>
      <c r="H814" s="30"/>
      <c r="I814" s="30"/>
      <c r="J814" s="30"/>
      <c r="K814" s="30"/>
      <c r="L814" s="30"/>
      <c r="M814" s="30"/>
      <c r="N814" s="30"/>
      <c r="O814" s="30"/>
      <c r="P814" s="30"/>
      <c r="Q814" s="30"/>
      <c r="R814" s="30"/>
      <c r="S814" s="30"/>
      <c r="T814" s="30"/>
      <c r="U814" s="30"/>
      <c r="V814" s="30"/>
      <c r="W814" s="30"/>
      <c r="X814" s="30"/>
      <c r="Y814" s="30"/>
      <c r="Z814" s="30"/>
    </row>
    <row r="815" spans="1:26" ht="15.75" customHeight="1" x14ac:dyDescent="0.25">
      <c r="A815" s="30"/>
      <c r="B815" s="30"/>
      <c r="C815" s="30"/>
      <c r="D815" s="30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30"/>
      <c r="U815" s="30"/>
      <c r="V815" s="30"/>
      <c r="W815" s="30"/>
      <c r="X815" s="30"/>
      <c r="Y815" s="30"/>
      <c r="Z815" s="30"/>
    </row>
    <row r="816" spans="1:26" ht="15.75" customHeight="1" x14ac:dyDescent="0.25">
      <c r="A816" s="30"/>
      <c r="B816" s="30"/>
      <c r="C816" s="30"/>
      <c r="D816" s="30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  <c r="W816" s="30"/>
      <c r="X816" s="30"/>
      <c r="Y816" s="30"/>
      <c r="Z816" s="30"/>
    </row>
    <row r="817" spans="1:26" ht="15.75" customHeight="1" x14ac:dyDescent="0.25">
      <c r="A817" s="30"/>
      <c r="B817" s="30"/>
      <c r="C817" s="30"/>
      <c r="D817" s="30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0"/>
      <c r="W817" s="30"/>
      <c r="X817" s="30"/>
      <c r="Y817" s="30"/>
      <c r="Z817" s="30"/>
    </row>
    <row r="818" spans="1:26" ht="15.75" customHeight="1" x14ac:dyDescent="0.25">
      <c r="A818" s="30"/>
      <c r="B818" s="30"/>
      <c r="C818" s="30"/>
      <c r="D818" s="30"/>
      <c r="E818" s="30"/>
      <c r="F818" s="30"/>
      <c r="G818" s="30"/>
      <c r="H818" s="30"/>
      <c r="I818" s="30"/>
      <c r="J818" s="30"/>
      <c r="K818" s="30"/>
      <c r="L818" s="30"/>
      <c r="M818" s="30"/>
      <c r="N818" s="30"/>
      <c r="O818" s="30"/>
      <c r="P818" s="30"/>
      <c r="Q818" s="30"/>
      <c r="R818" s="30"/>
      <c r="S818" s="30"/>
      <c r="T818" s="30"/>
      <c r="U818" s="30"/>
      <c r="V818" s="30"/>
      <c r="W818" s="30"/>
      <c r="X818" s="30"/>
      <c r="Y818" s="30"/>
      <c r="Z818" s="30"/>
    </row>
    <row r="819" spans="1:26" ht="15.75" customHeight="1" x14ac:dyDescent="0.25">
      <c r="A819" s="30"/>
      <c r="B819" s="30"/>
      <c r="C819" s="30"/>
      <c r="D819" s="30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30"/>
      <c r="P819" s="30"/>
      <c r="Q819" s="30"/>
      <c r="R819" s="30"/>
      <c r="S819" s="30"/>
      <c r="T819" s="30"/>
      <c r="U819" s="30"/>
      <c r="V819" s="30"/>
      <c r="W819" s="30"/>
      <c r="X819" s="30"/>
      <c r="Y819" s="30"/>
      <c r="Z819" s="30"/>
    </row>
    <row r="820" spans="1:26" ht="15.75" customHeight="1" x14ac:dyDescent="0.25">
      <c r="A820" s="30"/>
      <c r="B820" s="30"/>
      <c r="C820" s="30"/>
      <c r="D820" s="30"/>
      <c r="E820" s="30"/>
      <c r="F820" s="30"/>
      <c r="G820" s="30"/>
      <c r="H820" s="30"/>
      <c r="I820" s="30"/>
      <c r="J820" s="30"/>
      <c r="K820" s="30"/>
      <c r="L820" s="30"/>
      <c r="M820" s="30"/>
      <c r="N820" s="30"/>
      <c r="O820" s="30"/>
      <c r="P820" s="30"/>
      <c r="Q820" s="30"/>
      <c r="R820" s="30"/>
      <c r="S820" s="30"/>
      <c r="T820" s="30"/>
      <c r="U820" s="30"/>
      <c r="V820" s="30"/>
      <c r="W820" s="30"/>
      <c r="X820" s="30"/>
      <c r="Y820" s="30"/>
      <c r="Z820" s="30"/>
    </row>
    <row r="821" spans="1:26" ht="15.75" customHeight="1" x14ac:dyDescent="0.25">
      <c r="A821" s="30"/>
      <c r="B821" s="30"/>
      <c r="C821" s="30"/>
      <c r="D821" s="30"/>
      <c r="E821" s="30"/>
      <c r="F821" s="30"/>
      <c r="G821" s="30"/>
      <c r="H821" s="30"/>
      <c r="I821" s="30"/>
      <c r="J821" s="30"/>
      <c r="K821" s="30"/>
      <c r="L821" s="30"/>
      <c r="M821" s="30"/>
      <c r="N821" s="30"/>
      <c r="O821" s="30"/>
      <c r="P821" s="30"/>
      <c r="Q821" s="30"/>
      <c r="R821" s="30"/>
      <c r="S821" s="30"/>
      <c r="T821" s="30"/>
      <c r="U821" s="30"/>
      <c r="V821" s="30"/>
      <c r="W821" s="30"/>
      <c r="X821" s="30"/>
      <c r="Y821" s="30"/>
      <c r="Z821" s="30"/>
    </row>
    <row r="822" spans="1:26" ht="15.75" customHeight="1" x14ac:dyDescent="0.25">
      <c r="A822" s="30"/>
      <c r="B822" s="30"/>
      <c r="C822" s="30"/>
      <c r="D822" s="30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0"/>
      <c r="W822" s="30"/>
      <c r="X822" s="30"/>
      <c r="Y822" s="30"/>
      <c r="Z822" s="30"/>
    </row>
    <row r="823" spans="1:26" ht="15.75" customHeight="1" x14ac:dyDescent="0.25">
      <c r="A823" s="30"/>
      <c r="B823" s="30"/>
      <c r="C823" s="30"/>
      <c r="D823" s="30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0"/>
      <c r="U823" s="30"/>
      <c r="V823" s="30"/>
      <c r="W823" s="30"/>
      <c r="X823" s="30"/>
      <c r="Y823" s="30"/>
      <c r="Z823" s="30"/>
    </row>
    <row r="824" spans="1:26" ht="15.75" customHeight="1" x14ac:dyDescent="0.25">
      <c r="A824" s="30"/>
      <c r="B824" s="30"/>
      <c r="C824" s="30"/>
      <c r="D824" s="30"/>
      <c r="E824" s="30"/>
      <c r="F824" s="30"/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30"/>
      <c r="T824" s="30"/>
      <c r="U824" s="30"/>
      <c r="V824" s="30"/>
      <c r="W824" s="30"/>
      <c r="X824" s="30"/>
      <c r="Y824" s="30"/>
      <c r="Z824" s="30"/>
    </row>
    <row r="825" spans="1:26" ht="15.75" customHeight="1" x14ac:dyDescent="0.25">
      <c r="A825" s="30"/>
      <c r="B825" s="30"/>
      <c r="C825" s="30"/>
      <c r="D825" s="30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  <c r="W825" s="30"/>
      <c r="X825" s="30"/>
      <c r="Y825" s="30"/>
      <c r="Z825" s="30"/>
    </row>
    <row r="826" spans="1:26" ht="15.75" customHeight="1" x14ac:dyDescent="0.25">
      <c r="A826" s="30"/>
      <c r="B826" s="30"/>
      <c r="C826" s="30"/>
      <c r="D826" s="30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0"/>
      <c r="W826" s="30"/>
      <c r="X826" s="30"/>
      <c r="Y826" s="30"/>
      <c r="Z826" s="30"/>
    </row>
    <row r="827" spans="1:26" ht="15.75" customHeight="1" x14ac:dyDescent="0.25">
      <c r="A827" s="30"/>
      <c r="B827" s="30"/>
      <c r="C827" s="30"/>
      <c r="D827" s="30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O827" s="30"/>
      <c r="P827" s="30"/>
      <c r="Q827" s="30"/>
      <c r="R827" s="30"/>
      <c r="S827" s="30"/>
      <c r="T827" s="30"/>
      <c r="U827" s="30"/>
      <c r="V827" s="30"/>
      <c r="W827" s="30"/>
      <c r="X827" s="30"/>
      <c r="Y827" s="30"/>
      <c r="Z827" s="30"/>
    </row>
    <row r="828" spans="1:26" ht="15.75" customHeight="1" x14ac:dyDescent="0.25">
      <c r="A828" s="30"/>
      <c r="B828" s="30"/>
      <c r="C828" s="30"/>
      <c r="D828" s="30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0"/>
      <c r="W828" s="30"/>
      <c r="X828" s="30"/>
      <c r="Y828" s="30"/>
      <c r="Z828" s="30"/>
    </row>
    <row r="829" spans="1:26" ht="15.75" customHeight="1" x14ac:dyDescent="0.25">
      <c r="A829" s="30"/>
      <c r="B829" s="30"/>
      <c r="C829" s="30"/>
      <c r="D829" s="30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30"/>
      <c r="P829" s="30"/>
      <c r="Q829" s="30"/>
      <c r="R829" s="30"/>
      <c r="S829" s="30"/>
      <c r="T829" s="30"/>
      <c r="U829" s="30"/>
      <c r="V829" s="30"/>
      <c r="W829" s="30"/>
      <c r="X829" s="30"/>
      <c r="Y829" s="30"/>
      <c r="Z829" s="30"/>
    </row>
    <row r="830" spans="1:26" ht="15.75" customHeight="1" x14ac:dyDescent="0.25">
      <c r="A830" s="30"/>
      <c r="B830" s="30"/>
      <c r="C830" s="30"/>
      <c r="D830" s="30"/>
      <c r="E830" s="30"/>
      <c r="F830" s="30"/>
      <c r="G830" s="30"/>
      <c r="H830" s="30"/>
      <c r="I830" s="30"/>
      <c r="J830" s="30"/>
      <c r="K830" s="30"/>
      <c r="L830" s="30"/>
      <c r="M830" s="30"/>
      <c r="N830" s="30"/>
      <c r="O830" s="30"/>
      <c r="P830" s="30"/>
      <c r="Q830" s="30"/>
      <c r="R830" s="30"/>
      <c r="S830" s="30"/>
      <c r="T830" s="30"/>
      <c r="U830" s="30"/>
      <c r="V830" s="30"/>
      <c r="W830" s="30"/>
      <c r="X830" s="30"/>
      <c r="Y830" s="30"/>
      <c r="Z830" s="30"/>
    </row>
    <row r="831" spans="1:26" ht="15.75" customHeight="1" x14ac:dyDescent="0.25">
      <c r="A831" s="30"/>
      <c r="B831" s="30"/>
      <c r="C831" s="30"/>
      <c r="D831" s="30"/>
      <c r="E831" s="30"/>
      <c r="F831" s="30"/>
      <c r="G831" s="30"/>
      <c r="H831" s="30"/>
      <c r="I831" s="30"/>
      <c r="J831" s="30"/>
      <c r="K831" s="30"/>
      <c r="L831" s="30"/>
      <c r="M831" s="30"/>
      <c r="N831" s="30"/>
      <c r="O831" s="30"/>
      <c r="P831" s="30"/>
      <c r="Q831" s="30"/>
      <c r="R831" s="30"/>
      <c r="S831" s="30"/>
      <c r="T831" s="30"/>
      <c r="U831" s="30"/>
      <c r="V831" s="30"/>
      <c r="W831" s="30"/>
      <c r="X831" s="30"/>
      <c r="Y831" s="30"/>
      <c r="Z831" s="30"/>
    </row>
    <row r="832" spans="1:26" ht="15.75" customHeight="1" x14ac:dyDescent="0.25">
      <c r="A832" s="30"/>
      <c r="B832" s="30"/>
      <c r="C832" s="30"/>
      <c r="D832" s="30"/>
      <c r="E832" s="30"/>
      <c r="F832" s="30"/>
      <c r="G832" s="30"/>
      <c r="H832" s="30"/>
      <c r="I832" s="30"/>
      <c r="J832" s="30"/>
      <c r="K832" s="30"/>
      <c r="L832" s="30"/>
      <c r="M832" s="30"/>
      <c r="N832" s="30"/>
      <c r="O832" s="30"/>
      <c r="P832" s="30"/>
      <c r="Q832" s="30"/>
      <c r="R832" s="30"/>
      <c r="S832" s="30"/>
      <c r="T832" s="30"/>
      <c r="U832" s="30"/>
      <c r="V832" s="30"/>
      <c r="W832" s="30"/>
      <c r="X832" s="30"/>
      <c r="Y832" s="30"/>
      <c r="Z832" s="30"/>
    </row>
    <row r="833" spans="1:26" ht="15.75" customHeight="1" x14ac:dyDescent="0.25">
      <c r="A833" s="30"/>
      <c r="B833" s="30"/>
      <c r="C833" s="30"/>
      <c r="D833" s="30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30"/>
      <c r="P833" s="30"/>
      <c r="Q833" s="30"/>
      <c r="R833" s="30"/>
      <c r="S833" s="30"/>
      <c r="T833" s="30"/>
      <c r="U833" s="30"/>
      <c r="V833" s="30"/>
      <c r="W833" s="30"/>
      <c r="X833" s="30"/>
      <c r="Y833" s="30"/>
      <c r="Z833" s="30"/>
    </row>
    <row r="834" spans="1:26" ht="15.75" customHeight="1" x14ac:dyDescent="0.25">
      <c r="A834" s="30"/>
      <c r="B834" s="30"/>
      <c r="C834" s="30"/>
      <c r="D834" s="30"/>
      <c r="E834" s="30"/>
      <c r="F834" s="30"/>
      <c r="G834" s="30"/>
      <c r="H834" s="30"/>
      <c r="I834" s="30"/>
      <c r="J834" s="30"/>
      <c r="K834" s="30"/>
      <c r="L834" s="30"/>
      <c r="M834" s="30"/>
      <c r="N834" s="30"/>
      <c r="O834" s="30"/>
      <c r="P834" s="30"/>
      <c r="Q834" s="30"/>
      <c r="R834" s="30"/>
      <c r="S834" s="30"/>
      <c r="T834" s="30"/>
      <c r="U834" s="30"/>
      <c r="V834" s="30"/>
      <c r="W834" s="30"/>
      <c r="X834" s="30"/>
      <c r="Y834" s="30"/>
      <c r="Z834" s="30"/>
    </row>
    <row r="835" spans="1:26" ht="15.75" customHeight="1" x14ac:dyDescent="0.25">
      <c r="A835" s="30"/>
      <c r="B835" s="30"/>
      <c r="C835" s="30"/>
      <c r="D835" s="30"/>
      <c r="E835" s="30"/>
      <c r="F835" s="30"/>
      <c r="G835" s="30"/>
      <c r="H835" s="30"/>
      <c r="I835" s="30"/>
      <c r="J835" s="30"/>
      <c r="K835" s="30"/>
      <c r="L835" s="30"/>
      <c r="M835" s="30"/>
      <c r="N835" s="30"/>
      <c r="O835" s="30"/>
      <c r="P835" s="30"/>
      <c r="Q835" s="30"/>
      <c r="R835" s="30"/>
      <c r="S835" s="30"/>
      <c r="T835" s="30"/>
      <c r="U835" s="30"/>
      <c r="V835" s="30"/>
      <c r="W835" s="30"/>
      <c r="X835" s="30"/>
      <c r="Y835" s="30"/>
      <c r="Z835" s="30"/>
    </row>
    <row r="836" spans="1:26" ht="15.75" customHeight="1" x14ac:dyDescent="0.25">
      <c r="A836" s="30"/>
      <c r="B836" s="30"/>
      <c r="C836" s="30"/>
      <c r="D836" s="30"/>
      <c r="E836" s="30"/>
      <c r="F836" s="30"/>
      <c r="G836" s="30"/>
      <c r="H836" s="30"/>
      <c r="I836" s="30"/>
      <c r="J836" s="30"/>
      <c r="K836" s="30"/>
      <c r="L836" s="30"/>
      <c r="M836" s="30"/>
      <c r="N836" s="30"/>
      <c r="O836" s="30"/>
      <c r="P836" s="30"/>
      <c r="Q836" s="30"/>
      <c r="R836" s="30"/>
      <c r="S836" s="30"/>
      <c r="T836" s="30"/>
      <c r="U836" s="30"/>
      <c r="V836" s="30"/>
      <c r="W836" s="30"/>
      <c r="X836" s="30"/>
      <c r="Y836" s="30"/>
      <c r="Z836" s="30"/>
    </row>
    <row r="837" spans="1:26" ht="15.75" customHeight="1" x14ac:dyDescent="0.25">
      <c r="A837" s="30"/>
      <c r="B837" s="30"/>
      <c r="C837" s="30"/>
      <c r="D837" s="30"/>
      <c r="E837" s="30"/>
      <c r="F837" s="30"/>
      <c r="G837" s="30"/>
      <c r="H837" s="30"/>
      <c r="I837" s="30"/>
      <c r="J837" s="30"/>
      <c r="K837" s="30"/>
      <c r="L837" s="30"/>
      <c r="M837" s="30"/>
      <c r="N837" s="30"/>
      <c r="O837" s="30"/>
      <c r="P837" s="30"/>
      <c r="Q837" s="30"/>
      <c r="R837" s="30"/>
      <c r="S837" s="30"/>
      <c r="T837" s="30"/>
      <c r="U837" s="30"/>
      <c r="V837" s="30"/>
      <c r="W837" s="30"/>
      <c r="X837" s="30"/>
      <c r="Y837" s="30"/>
      <c r="Z837" s="30"/>
    </row>
    <row r="838" spans="1:26" ht="15.75" customHeight="1" x14ac:dyDescent="0.25">
      <c r="A838" s="30"/>
      <c r="B838" s="30"/>
      <c r="C838" s="30"/>
      <c r="D838" s="30"/>
      <c r="E838" s="30"/>
      <c r="F838" s="30"/>
      <c r="G838" s="30"/>
      <c r="H838" s="30"/>
      <c r="I838" s="30"/>
      <c r="J838" s="30"/>
      <c r="K838" s="30"/>
      <c r="L838" s="30"/>
      <c r="M838" s="30"/>
      <c r="N838" s="30"/>
      <c r="O838" s="30"/>
      <c r="P838" s="30"/>
      <c r="Q838" s="30"/>
      <c r="R838" s="30"/>
      <c r="S838" s="30"/>
      <c r="T838" s="30"/>
      <c r="U838" s="30"/>
      <c r="V838" s="30"/>
      <c r="W838" s="30"/>
      <c r="X838" s="30"/>
      <c r="Y838" s="30"/>
      <c r="Z838" s="30"/>
    </row>
    <row r="839" spans="1:26" ht="15.75" customHeight="1" x14ac:dyDescent="0.25">
      <c r="A839" s="30"/>
      <c r="B839" s="30"/>
      <c r="C839" s="30"/>
      <c r="D839" s="30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O839" s="30"/>
      <c r="P839" s="30"/>
      <c r="Q839" s="30"/>
      <c r="R839" s="30"/>
      <c r="S839" s="30"/>
      <c r="T839" s="30"/>
      <c r="U839" s="30"/>
      <c r="V839" s="30"/>
      <c r="W839" s="30"/>
      <c r="X839" s="30"/>
      <c r="Y839" s="30"/>
      <c r="Z839" s="30"/>
    </row>
    <row r="840" spans="1:26" ht="15.75" customHeight="1" x14ac:dyDescent="0.25">
      <c r="A840" s="30"/>
      <c r="B840" s="30"/>
      <c r="C840" s="30"/>
      <c r="D840" s="30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0"/>
      <c r="W840" s="30"/>
      <c r="X840" s="30"/>
      <c r="Y840" s="30"/>
      <c r="Z840" s="30"/>
    </row>
    <row r="841" spans="1:26" ht="15.75" customHeight="1" x14ac:dyDescent="0.25">
      <c r="A841" s="30"/>
      <c r="B841" s="30"/>
      <c r="C841" s="30"/>
      <c r="D841" s="30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30"/>
      <c r="U841" s="30"/>
      <c r="V841" s="30"/>
      <c r="W841" s="30"/>
      <c r="X841" s="30"/>
      <c r="Y841" s="30"/>
      <c r="Z841" s="30"/>
    </row>
    <row r="842" spans="1:26" ht="15.75" customHeight="1" x14ac:dyDescent="0.25">
      <c r="A842" s="30"/>
      <c r="B842" s="30"/>
      <c r="C842" s="30"/>
      <c r="D842" s="30"/>
      <c r="E842" s="30"/>
      <c r="F842" s="30"/>
      <c r="G842" s="30"/>
      <c r="H842" s="30"/>
      <c r="I842" s="30"/>
      <c r="J842" s="30"/>
      <c r="K842" s="30"/>
      <c r="L842" s="30"/>
      <c r="M842" s="30"/>
      <c r="N842" s="30"/>
      <c r="O842" s="30"/>
      <c r="P842" s="30"/>
      <c r="Q842" s="30"/>
      <c r="R842" s="30"/>
      <c r="S842" s="30"/>
      <c r="T842" s="30"/>
      <c r="U842" s="30"/>
      <c r="V842" s="30"/>
      <c r="W842" s="30"/>
      <c r="X842" s="30"/>
      <c r="Y842" s="30"/>
      <c r="Z842" s="30"/>
    </row>
    <row r="843" spans="1:26" ht="15.75" customHeight="1" x14ac:dyDescent="0.25">
      <c r="A843" s="30"/>
      <c r="B843" s="30"/>
      <c r="C843" s="30"/>
      <c r="D843" s="30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30"/>
      <c r="U843" s="30"/>
      <c r="V843" s="30"/>
      <c r="W843" s="30"/>
      <c r="X843" s="30"/>
      <c r="Y843" s="30"/>
      <c r="Z843" s="30"/>
    </row>
    <row r="844" spans="1:26" ht="15.75" customHeight="1" x14ac:dyDescent="0.25">
      <c r="A844" s="30"/>
      <c r="B844" s="30"/>
      <c r="C844" s="30"/>
      <c r="D844" s="30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  <c r="W844" s="30"/>
      <c r="X844" s="30"/>
      <c r="Y844" s="30"/>
      <c r="Z844" s="30"/>
    </row>
    <row r="845" spans="1:26" ht="15.75" customHeight="1" x14ac:dyDescent="0.25">
      <c r="A845" s="30"/>
      <c r="B845" s="30"/>
      <c r="C845" s="30"/>
      <c r="D845" s="30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30"/>
      <c r="P845" s="30"/>
      <c r="Q845" s="30"/>
      <c r="R845" s="30"/>
      <c r="S845" s="30"/>
      <c r="T845" s="30"/>
      <c r="U845" s="30"/>
      <c r="V845" s="30"/>
      <c r="W845" s="30"/>
      <c r="X845" s="30"/>
      <c r="Y845" s="30"/>
      <c r="Z845" s="30"/>
    </row>
    <row r="846" spans="1:26" ht="15.75" customHeight="1" x14ac:dyDescent="0.25">
      <c r="A846" s="30"/>
      <c r="B846" s="30"/>
      <c r="C846" s="30"/>
      <c r="D846" s="30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  <c r="W846" s="30"/>
      <c r="X846" s="30"/>
      <c r="Y846" s="30"/>
      <c r="Z846" s="30"/>
    </row>
    <row r="847" spans="1:26" ht="15.75" customHeight="1" x14ac:dyDescent="0.25">
      <c r="A847" s="30"/>
      <c r="B847" s="30"/>
      <c r="C847" s="30"/>
      <c r="D847" s="30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30"/>
      <c r="U847" s="30"/>
      <c r="V847" s="30"/>
      <c r="W847" s="30"/>
      <c r="X847" s="30"/>
      <c r="Y847" s="30"/>
      <c r="Z847" s="30"/>
    </row>
    <row r="848" spans="1:26" ht="15.75" customHeight="1" x14ac:dyDescent="0.25">
      <c r="A848" s="30"/>
      <c r="B848" s="30"/>
      <c r="C848" s="30"/>
      <c r="D848" s="30"/>
      <c r="E848" s="30"/>
      <c r="F848" s="30"/>
      <c r="G848" s="30"/>
      <c r="H848" s="30"/>
      <c r="I848" s="30"/>
      <c r="J848" s="30"/>
      <c r="K848" s="30"/>
      <c r="L848" s="30"/>
      <c r="M848" s="30"/>
      <c r="N848" s="30"/>
      <c r="O848" s="30"/>
      <c r="P848" s="30"/>
      <c r="Q848" s="30"/>
      <c r="R848" s="30"/>
      <c r="S848" s="30"/>
      <c r="T848" s="30"/>
      <c r="U848" s="30"/>
      <c r="V848" s="30"/>
      <c r="W848" s="30"/>
      <c r="X848" s="30"/>
      <c r="Y848" s="30"/>
      <c r="Z848" s="30"/>
    </row>
    <row r="849" spans="1:26" ht="15.75" customHeight="1" x14ac:dyDescent="0.25">
      <c r="A849" s="30"/>
      <c r="B849" s="30"/>
      <c r="C849" s="30"/>
      <c r="D849" s="30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O849" s="30"/>
      <c r="P849" s="30"/>
      <c r="Q849" s="30"/>
      <c r="R849" s="30"/>
      <c r="S849" s="30"/>
      <c r="T849" s="30"/>
      <c r="U849" s="30"/>
      <c r="V849" s="30"/>
      <c r="W849" s="30"/>
      <c r="X849" s="30"/>
      <c r="Y849" s="30"/>
      <c r="Z849" s="30"/>
    </row>
    <row r="850" spans="1:26" ht="15.75" customHeight="1" x14ac:dyDescent="0.25">
      <c r="A850" s="30"/>
      <c r="B850" s="30"/>
      <c r="C850" s="30"/>
      <c r="D850" s="30"/>
      <c r="E850" s="30"/>
      <c r="F850" s="30"/>
      <c r="G850" s="30"/>
      <c r="H850" s="30"/>
      <c r="I850" s="30"/>
      <c r="J850" s="30"/>
      <c r="K850" s="30"/>
      <c r="L850" s="30"/>
      <c r="M850" s="30"/>
      <c r="N850" s="30"/>
      <c r="O850" s="30"/>
      <c r="P850" s="30"/>
      <c r="Q850" s="30"/>
      <c r="R850" s="30"/>
      <c r="S850" s="30"/>
      <c r="T850" s="30"/>
      <c r="U850" s="30"/>
      <c r="V850" s="30"/>
      <c r="W850" s="30"/>
      <c r="X850" s="30"/>
      <c r="Y850" s="30"/>
      <c r="Z850" s="30"/>
    </row>
    <row r="851" spans="1:26" ht="15.75" customHeight="1" x14ac:dyDescent="0.25">
      <c r="A851" s="30"/>
      <c r="B851" s="30"/>
      <c r="C851" s="30"/>
      <c r="D851" s="30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30"/>
      <c r="U851" s="30"/>
      <c r="V851" s="30"/>
      <c r="W851" s="30"/>
      <c r="X851" s="30"/>
      <c r="Y851" s="30"/>
      <c r="Z851" s="30"/>
    </row>
    <row r="852" spans="1:26" ht="15.75" customHeight="1" x14ac:dyDescent="0.25">
      <c r="A852" s="30"/>
      <c r="B852" s="30"/>
      <c r="C852" s="30"/>
      <c r="D852" s="30"/>
      <c r="E852" s="30"/>
      <c r="F852" s="30"/>
      <c r="G852" s="30"/>
      <c r="H852" s="30"/>
      <c r="I852" s="30"/>
      <c r="J852" s="30"/>
      <c r="K852" s="30"/>
      <c r="L852" s="30"/>
      <c r="M852" s="30"/>
      <c r="N852" s="30"/>
      <c r="O852" s="30"/>
      <c r="P852" s="30"/>
      <c r="Q852" s="30"/>
      <c r="R852" s="30"/>
      <c r="S852" s="30"/>
      <c r="T852" s="30"/>
      <c r="U852" s="30"/>
      <c r="V852" s="30"/>
      <c r="W852" s="30"/>
      <c r="X852" s="30"/>
      <c r="Y852" s="30"/>
      <c r="Z852" s="30"/>
    </row>
    <row r="853" spans="1:26" ht="15.75" customHeight="1" x14ac:dyDescent="0.25">
      <c r="A853" s="30"/>
      <c r="B853" s="30"/>
      <c r="C853" s="30"/>
      <c r="D853" s="30"/>
      <c r="E853" s="30"/>
      <c r="F853" s="30"/>
      <c r="G853" s="30"/>
      <c r="H853" s="30"/>
      <c r="I853" s="30"/>
      <c r="J853" s="30"/>
      <c r="K853" s="30"/>
      <c r="L853" s="30"/>
      <c r="M853" s="30"/>
      <c r="N853" s="30"/>
      <c r="O853" s="30"/>
      <c r="P853" s="30"/>
      <c r="Q853" s="30"/>
      <c r="R853" s="30"/>
      <c r="S853" s="30"/>
      <c r="T853" s="30"/>
      <c r="U853" s="30"/>
      <c r="V853" s="30"/>
      <c r="W853" s="30"/>
      <c r="X853" s="30"/>
      <c r="Y853" s="30"/>
      <c r="Z853" s="30"/>
    </row>
    <row r="854" spans="1:26" ht="15.75" customHeight="1" x14ac:dyDescent="0.25">
      <c r="A854" s="30"/>
      <c r="B854" s="30"/>
      <c r="C854" s="30"/>
      <c r="D854" s="30"/>
      <c r="E854" s="30"/>
      <c r="F854" s="30"/>
      <c r="G854" s="30"/>
      <c r="H854" s="30"/>
      <c r="I854" s="30"/>
      <c r="J854" s="30"/>
      <c r="K854" s="30"/>
      <c r="L854" s="30"/>
      <c r="M854" s="30"/>
      <c r="N854" s="30"/>
      <c r="O854" s="30"/>
      <c r="P854" s="30"/>
      <c r="Q854" s="30"/>
      <c r="R854" s="30"/>
      <c r="S854" s="30"/>
      <c r="T854" s="30"/>
      <c r="U854" s="30"/>
      <c r="V854" s="30"/>
      <c r="W854" s="30"/>
      <c r="X854" s="30"/>
      <c r="Y854" s="30"/>
      <c r="Z854" s="30"/>
    </row>
    <row r="855" spans="1:26" ht="15.75" customHeight="1" x14ac:dyDescent="0.25">
      <c r="A855" s="30"/>
      <c r="B855" s="30"/>
      <c r="C855" s="30"/>
      <c r="D855" s="30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30"/>
      <c r="P855" s="30"/>
      <c r="Q855" s="30"/>
      <c r="R855" s="30"/>
      <c r="S855" s="30"/>
      <c r="T855" s="30"/>
      <c r="U855" s="30"/>
      <c r="V855" s="30"/>
      <c r="W855" s="30"/>
      <c r="X855" s="30"/>
      <c r="Y855" s="30"/>
      <c r="Z855" s="30"/>
    </row>
    <row r="856" spans="1:26" ht="15.75" customHeight="1" x14ac:dyDescent="0.25">
      <c r="A856" s="30"/>
      <c r="B856" s="30"/>
      <c r="C856" s="30"/>
      <c r="D856" s="30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30"/>
      <c r="P856" s="30"/>
      <c r="Q856" s="30"/>
      <c r="R856" s="30"/>
      <c r="S856" s="30"/>
      <c r="T856" s="30"/>
      <c r="U856" s="30"/>
      <c r="V856" s="30"/>
      <c r="W856" s="30"/>
      <c r="X856" s="30"/>
      <c r="Y856" s="30"/>
      <c r="Z856" s="30"/>
    </row>
    <row r="857" spans="1:26" ht="15.75" customHeight="1" x14ac:dyDescent="0.25">
      <c r="A857" s="30"/>
      <c r="B857" s="30"/>
      <c r="C857" s="30"/>
      <c r="D857" s="30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30"/>
      <c r="P857" s="30"/>
      <c r="Q857" s="30"/>
      <c r="R857" s="30"/>
      <c r="S857" s="30"/>
      <c r="T857" s="30"/>
      <c r="U857" s="30"/>
      <c r="V857" s="30"/>
      <c r="W857" s="30"/>
      <c r="X857" s="30"/>
      <c r="Y857" s="30"/>
      <c r="Z857" s="30"/>
    </row>
    <row r="858" spans="1:26" ht="15.75" customHeight="1" x14ac:dyDescent="0.25">
      <c r="A858" s="30"/>
      <c r="B858" s="30"/>
      <c r="C858" s="30"/>
      <c r="D858" s="30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/>
      <c r="T858" s="30"/>
      <c r="U858" s="30"/>
      <c r="V858" s="30"/>
      <c r="W858" s="30"/>
      <c r="X858" s="30"/>
      <c r="Y858" s="30"/>
      <c r="Z858" s="30"/>
    </row>
    <row r="859" spans="1:26" ht="15.75" customHeight="1" x14ac:dyDescent="0.25">
      <c r="A859" s="30"/>
      <c r="B859" s="30"/>
      <c r="C859" s="30"/>
      <c r="D859" s="30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0"/>
      <c r="U859" s="30"/>
      <c r="V859" s="30"/>
      <c r="W859" s="30"/>
      <c r="X859" s="30"/>
      <c r="Y859" s="30"/>
      <c r="Z859" s="30"/>
    </row>
    <row r="860" spans="1:26" ht="15.75" customHeight="1" x14ac:dyDescent="0.25">
      <c r="A860" s="30"/>
      <c r="B860" s="30"/>
      <c r="C860" s="30"/>
      <c r="D860" s="30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30"/>
      <c r="P860" s="30"/>
      <c r="Q860" s="30"/>
      <c r="R860" s="30"/>
      <c r="S860" s="30"/>
      <c r="T860" s="30"/>
      <c r="U860" s="30"/>
      <c r="V860" s="30"/>
      <c r="W860" s="30"/>
      <c r="X860" s="30"/>
      <c r="Y860" s="30"/>
      <c r="Z860" s="30"/>
    </row>
    <row r="861" spans="1:26" ht="15.75" customHeight="1" x14ac:dyDescent="0.25">
      <c r="A861" s="30"/>
      <c r="B861" s="30"/>
      <c r="C861" s="30"/>
      <c r="D861" s="30"/>
      <c r="E861" s="30"/>
      <c r="F861" s="30"/>
      <c r="G861" s="30"/>
      <c r="H861" s="30"/>
      <c r="I861" s="30"/>
      <c r="J861" s="30"/>
      <c r="K861" s="30"/>
      <c r="L861" s="30"/>
      <c r="M861" s="30"/>
      <c r="N861" s="30"/>
      <c r="O861" s="30"/>
      <c r="P861" s="30"/>
      <c r="Q861" s="30"/>
      <c r="R861" s="30"/>
      <c r="S861" s="30"/>
      <c r="T861" s="30"/>
      <c r="U861" s="30"/>
      <c r="V861" s="30"/>
      <c r="W861" s="30"/>
      <c r="X861" s="30"/>
      <c r="Y861" s="30"/>
      <c r="Z861" s="30"/>
    </row>
    <row r="862" spans="1:26" ht="15.75" customHeight="1" x14ac:dyDescent="0.25">
      <c r="A862" s="30"/>
      <c r="B862" s="30"/>
      <c r="C862" s="30"/>
      <c r="D862" s="30"/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O862" s="30"/>
      <c r="P862" s="30"/>
      <c r="Q862" s="30"/>
      <c r="R862" s="30"/>
      <c r="S862" s="30"/>
      <c r="T862" s="30"/>
      <c r="U862" s="30"/>
      <c r="V862" s="30"/>
      <c r="W862" s="30"/>
      <c r="X862" s="30"/>
      <c r="Y862" s="30"/>
      <c r="Z862" s="30"/>
    </row>
    <row r="863" spans="1:26" ht="15.75" customHeight="1" x14ac:dyDescent="0.25">
      <c r="A863" s="30"/>
      <c r="B863" s="30"/>
      <c r="C863" s="30"/>
      <c r="D863" s="30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30"/>
      <c r="P863" s="30"/>
      <c r="Q863" s="30"/>
      <c r="R863" s="30"/>
      <c r="S863" s="30"/>
      <c r="T863" s="30"/>
      <c r="U863" s="30"/>
      <c r="V863" s="30"/>
      <c r="W863" s="30"/>
      <c r="X863" s="30"/>
      <c r="Y863" s="30"/>
      <c r="Z863" s="30"/>
    </row>
    <row r="864" spans="1:26" ht="15.75" customHeight="1" x14ac:dyDescent="0.25">
      <c r="A864" s="30"/>
      <c r="B864" s="30"/>
      <c r="C864" s="30"/>
      <c r="D864" s="30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30"/>
      <c r="P864" s="30"/>
      <c r="Q864" s="30"/>
      <c r="R864" s="30"/>
      <c r="S864" s="30"/>
      <c r="T864" s="30"/>
      <c r="U864" s="30"/>
      <c r="V864" s="30"/>
      <c r="W864" s="30"/>
      <c r="X864" s="30"/>
      <c r="Y864" s="30"/>
      <c r="Z864" s="30"/>
    </row>
    <row r="865" spans="1:26" ht="15.75" customHeight="1" x14ac:dyDescent="0.25">
      <c r="A865" s="30"/>
      <c r="B865" s="30"/>
      <c r="C865" s="30"/>
      <c r="D865" s="30"/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O865" s="30"/>
      <c r="P865" s="30"/>
      <c r="Q865" s="30"/>
      <c r="R865" s="30"/>
      <c r="S865" s="30"/>
      <c r="T865" s="30"/>
      <c r="U865" s="30"/>
      <c r="V865" s="30"/>
      <c r="W865" s="30"/>
      <c r="X865" s="30"/>
      <c r="Y865" s="30"/>
      <c r="Z865" s="30"/>
    </row>
    <row r="866" spans="1:26" ht="15.75" customHeight="1" x14ac:dyDescent="0.25">
      <c r="A866" s="30"/>
      <c r="B866" s="30"/>
      <c r="C866" s="30"/>
      <c r="D866" s="30"/>
      <c r="E866" s="30"/>
      <c r="F866" s="30"/>
      <c r="G866" s="30"/>
      <c r="H866" s="30"/>
      <c r="I866" s="30"/>
      <c r="J866" s="30"/>
      <c r="K866" s="30"/>
      <c r="L866" s="30"/>
      <c r="M866" s="30"/>
      <c r="N866" s="30"/>
      <c r="O866" s="30"/>
      <c r="P866" s="30"/>
      <c r="Q866" s="30"/>
      <c r="R866" s="30"/>
      <c r="S866" s="30"/>
      <c r="T866" s="30"/>
      <c r="U866" s="30"/>
      <c r="V866" s="30"/>
      <c r="W866" s="30"/>
      <c r="X866" s="30"/>
      <c r="Y866" s="30"/>
      <c r="Z866" s="30"/>
    </row>
    <row r="867" spans="1:26" ht="15.75" customHeight="1" x14ac:dyDescent="0.25">
      <c r="A867" s="30"/>
      <c r="B867" s="30"/>
      <c r="C867" s="30"/>
      <c r="D867" s="30"/>
      <c r="E867" s="30"/>
      <c r="F867" s="30"/>
      <c r="G867" s="30"/>
      <c r="H867" s="30"/>
      <c r="I867" s="30"/>
      <c r="J867" s="30"/>
      <c r="K867" s="30"/>
      <c r="L867" s="30"/>
      <c r="M867" s="30"/>
      <c r="N867" s="30"/>
      <c r="O867" s="30"/>
      <c r="P867" s="30"/>
      <c r="Q867" s="30"/>
      <c r="R867" s="30"/>
      <c r="S867" s="30"/>
      <c r="T867" s="30"/>
      <c r="U867" s="30"/>
      <c r="V867" s="30"/>
      <c r="W867" s="30"/>
      <c r="X867" s="30"/>
      <c r="Y867" s="30"/>
      <c r="Z867" s="30"/>
    </row>
    <row r="868" spans="1:26" ht="15.75" customHeight="1" x14ac:dyDescent="0.25">
      <c r="A868" s="30"/>
      <c r="B868" s="30"/>
      <c r="C868" s="30"/>
      <c r="D868" s="30"/>
      <c r="E868" s="30"/>
      <c r="F868" s="30"/>
      <c r="G868" s="30"/>
      <c r="H868" s="30"/>
      <c r="I868" s="30"/>
      <c r="J868" s="30"/>
      <c r="K868" s="30"/>
      <c r="L868" s="30"/>
      <c r="M868" s="30"/>
      <c r="N868" s="30"/>
      <c r="O868" s="30"/>
      <c r="P868" s="30"/>
      <c r="Q868" s="30"/>
      <c r="R868" s="30"/>
      <c r="S868" s="30"/>
      <c r="T868" s="30"/>
      <c r="U868" s="30"/>
      <c r="V868" s="30"/>
      <c r="W868" s="30"/>
      <c r="X868" s="30"/>
      <c r="Y868" s="30"/>
      <c r="Z868" s="30"/>
    </row>
    <row r="869" spans="1:26" ht="15.75" customHeight="1" x14ac:dyDescent="0.25">
      <c r="A869" s="30"/>
      <c r="B869" s="30"/>
      <c r="C869" s="30"/>
      <c r="D869" s="30"/>
      <c r="E869" s="30"/>
      <c r="F869" s="30"/>
      <c r="G869" s="30"/>
      <c r="H869" s="30"/>
      <c r="I869" s="30"/>
      <c r="J869" s="30"/>
      <c r="K869" s="30"/>
      <c r="L869" s="30"/>
      <c r="M869" s="30"/>
      <c r="N869" s="30"/>
      <c r="O869" s="30"/>
      <c r="P869" s="30"/>
      <c r="Q869" s="30"/>
      <c r="R869" s="30"/>
      <c r="S869" s="30"/>
      <c r="T869" s="30"/>
      <c r="U869" s="30"/>
      <c r="V869" s="30"/>
      <c r="W869" s="30"/>
      <c r="X869" s="30"/>
      <c r="Y869" s="30"/>
      <c r="Z869" s="30"/>
    </row>
    <row r="870" spans="1:26" ht="15.75" customHeight="1" x14ac:dyDescent="0.25">
      <c r="A870" s="30"/>
      <c r="B870" s="30"/>
      <c r="C870" s="30"/>
      <c r="D870" s="30"/>
      <c r="E870" s="30"/>
      <c r="F870" s="30"/>
      <c r="G870" s="30"/>
      <c r="H870" s="30"/>
      <c r="I870" s="30"/>
      <c r="J870" s="30"/>
      <c r="K870" s="30"/>
      <c r="L870" s="30"/>
      <c r="M870" s="30"/>
      <c r="N870" s="30"/>
      <c r="O870" s="30"/>
      <c r="P870" s="30"/>
      <c r="Q870" s="30"/>
      <c r="R870" s="30"/>
      <c r="S870" s="30"/>
      <c r="T870" s="30"/>
      <c r="U870" s="30"/>
      <c r="V870" s="30"/>
      <c r="W870" s="30"/>
      <c r="X870" s="30"/>
      <c r="Y870" s="30"/>
      <c r="Z870" s="30"/>
    </row>
    <row r="871" spans="1:26" ht="15.75" customHeight="1" x14ac:dyDescent="0.25">
      <c r="A871" s="30"/>
      <c r="B871" s="30"/>
      <c r="C871" s="30"/>
      <c r="D871" s="30"/>
      <c r="E871" s="30"/>
      <c r="F871" s="30"/>
      <c r="G871" s="30"/>
      <c r="H871" s="30"/>
      <c r="I871" s="30"/>
      <c r="J871" s="30"/>
      <c r="K871" s="30"/>
      <c r="L871" s="30"/>
      <c r="M871" s="30"/>
      <c r="N871" s="30"/>
      <c r="O871" s="30"/>
      <c r="P871" s="30"/>
      <c r="Q871" s="30"/>
      <c r="R871" s="30"/>
      <c r="S871" s="30"/>
      <c r="T871" s="30"/>
      <c r="U871" s="30"/>
      <c r="V871" s="30"/>
      <c r="W871" s="30"/>
      <c r="X871" s="30"/>
      <c r="Y871" s="30"/>
      <c r="Z871" s="30"/>
    </row>
    <row r="872" spans="1:26" ht="15.75" customHeight="1" x14ac:dyDescent="0.25">
      <c r="A872" s="30"/>
      <c r="B872" s="30"/>
      <c r="C872" s="30"/>
      <c r="D872" s="30"/>
      <c r="E872" s="30"/>
      <c r="F872" s="30"/>
      <c r="G872" s="30"/>
      <c r="H872" s="30"/>
      <c r="I872" s="30"/>
      <c r="J872" s="30"/>
      <c r="K872" s="30"/>
      <c r="L872" s="30"/>
      <c r="M872" s="30"/>
      <c r="N872" s="30"/>
      <c r="O872" s="30"/>
      <c r="P872" s="30"/>
      <c r="Q872" s="30"/>
      <c r="R872" s="30"/>
      <c r="S872" s="30"/>
      <c r="T872" s="30"/>
      <c r="U872" s="30"/>
      <c r="V872" s="30"/>
      <c r="W872" s="30"/>
      <c r="X872" s="30"/>
      <c r="Y872" s="30"/>
      <c r="Z872" s="30"/>
    </row>
    <row r="873" spans="1:26" ht="15.75" customHeight="1" x14ac:dyDescent="0.25">
      <c r="A873" s="30"/>
      <c r="B873" s="30"/>
      <c r="C873" s="30"/>
      <c r="D873" s="30"/>
      <c r="E873" s="30"/>
      <c r="F873" s="30"/>
      <c r="G873" s="30"/>
      <c r="H873" s="30"/>
      <c r="I873" s="30"/>
      <c r="J873" s="30"/>
      <c r="K873" s="30"/>
      <c r="L873" s="30"/>
      <c r="M873" s="30"/>
      <c r="N873" s="30"/>
      <c r="O873" s="30"/>
      <c r="P873" s="30"/>
      <c r="Q873" s="30"/>
      <c r="R873" s="30"/>
      <c r="S873" s="30"/>
      <c r="T873" s="30"/>
      <c r="U873" s="30"/>
      <c r="V873" s="30"/>
      <c r="W873" s="30"/>
      <c r="X873" s="30"/>
      <c r="Y873" s="30"/>
      <c r="Z873" s="30"/>
    </row>
    <row r="874" spans="1:26" ht="15.75" customHeight="1" x14ac:dyDescent="0.25">
      <c r="A874" s="30"/>
      <c r="B874" s="30"/>
      <c r="C874" s="30"/>
      <c r="D874" s="30"/>
      <c r="E874" s="30"/>
      <c r="F874" s="30"/>
      <c r="G874" s="30"/>
      <c r="H874" s="30"/>
      <c r="I874" s="30"/>
      <c r="J874" s="30"/>
      <c r="K874" s="30"/>
      <c r="L874" s="30"/>
      <c r="M874" s="30"/>
      <c r="N874" s="30"/>
      <c r="O874" s="30"/>
      <c r="P874" s="30"/>
      <c r="Q874" s="30"/>
      <c r="R874" s="30"/>
      <c r="S874" s="30"/>
      <c r="T874" s="30"/>
      <c r="U874" s="30"/>
      <c r="V874" s="30"/>
      <c r="W874" s="30"/>
      <c r="X874" s="30"/>
      <c r="Y874" s="30"/>
      <c r="Z874" s="30"/>
    </row>
    <row r="875" spans="1:26" ht="15.75" customHeight="1" x14ac:dyDescent="0.25">
      <c r="A875" s="30"/>
      <c r="B875" s="30"/>
      <c r="C875" s="30"/>
      <c r="D875" s="30"/>
      <c r="E875" s="30"/>
      <c r="F875" s="30"/>
      <c r="G875" s="30"/>
      <c r="H875" s="30"/>
      <c r="I875" s="30"/>
      <c r="J875" s="30"/>
      <c r="K875" s="30"/>
      <c r="L875" s="30"/>
      <c r="M875" s="30"/>
      <c r="N875" s="30"/>
      <c r="O875" s="30"/>
      <c r="P875" s="30"/>
      <c r="Q875" s="30"/>
      <c r="R875" s="30"/>
      <c r="S875" s="30"/>
      <c r="T875" s="30"/>
      <c r="U875" s="30"/>
      <c r="V875" s="30"/>
      <c r="W875" s="30"/>
      <c r="X875" s="30"/>
      <c r="Y875" s="30"/>
      <c r="Z875" s="30"/>
    </row>
    <row r="876" spans="1:26" ht="15.75" customHeight="1" x14ac:dyDescent="0.25">
      <c r="A876" s="30"/>
      <c r="B876" s="30"/>
      <c r="C876" s="30"/>
      <c r="D876" s="30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30"/>
      <c r="P876" s="30"/>
      <c r="Q876" s="30"/>
      <c r="R876" s="30"/>
      <c r="S876" s="30"/>
      <c r="T876" s="30"/>
      <c r="U876" s="30"/>
      <c r="V876" s="30"/>
      <c r="W876" s="30"/>
      <c r="X876" s="30"/>
      <c r="Y876" s="30"/>
      <c r="Z876" s="30"/>
    </row>
    <row r="877" spans="1:26" ht="15.75" customHeight="1" x14ac:dyDescent="0.25">
      <c r="A877" s="30"/>
      <c r="B877" s="30"/>
      <c r="C877" s="30"/>
      <c r="D877" s="30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O877" s="30"/>
      <c r="P877" s="30"/>
      <c r="Q877" s="30"/>
      <c r="R877" s="30"/>
      <c r="S877" s="30"/>
      <c r="T877" s="30"/>
      <c r="U877" s="30"/>
      <c r="V877" s="30"/>
      <c r="W877" s="30"/>
      <c r="X877" s="30"/>
      <c r="Y877" s="30"/>
      <c r="Z877" s="30"/>
    </row>
    <row r="878" spans="1:26" ht="15.75" customHeight="1" x14ac:dyDescent="0.25">
      <c r="A878" s="30"/>
      <c r="B878" s="30"/>
      <c r="C878" s="30"/>
      <c r="D878" s="30"/>
      <c r="E878" s="30"/>
      <c r="F878" s="30"/>
      <c r="G878" s="30"/>
      <c r="H878" s="30"/>
      <c r="I878" s="30"/>
      <c r="J878" s="30"/>
      <c r="K878" s="30"/>
      <c r="L878" s="30"/>
      <c r="M878" s="30"/>
      <c r="N878" s="30"/>
      <c r="O878" s="30"/>
      <c r="P878" s="30"/>
      <c r="Q878" s="30"/>
      <c r="R878" s="30"/>
      <c r="S878" s="30"/>
      <c r="T878" s="30"/>
      <c r="U878" s="30"/>
      <c r="V878" s="30"/>
      <c r="W878" s="30"/>
      <c r="X878" s="30"/>
      <c r="Y878" s="30"/>
      <c r="Z878" s="30"/>
    </row>
    <row r="879" spans="1:26" ht="15.75" customHeight="1" x14ac:dyDescent="0.25">
      <c r="A879" s="30"/>
      <c r="B879" s="30"/>
      <c r="C879" s="30"/>
      <c r="D879" s="30"/>
      <c r="E879" s="30"/>
      <c r="F879" s="30"/>
      <c r="G879" s="30"/>
      <c r="H879" s="30"/>
      <c r="I879" s="30"/>
      <c r="J879" s="30"/>
      <c r="K879" s="30"/>
      <c r="L879" s="30"/>
      <c r="M879" s="30"/>
      <c r="N879" s="30"/>
      <c r="O879" s="30"/>
      <c r="P879" s="30"/>
      <c r="Q879" s="30"/>
      <c r="R879" s="30"/>
      <c r="S879" s="30"/>
      <c r="T879" s="30"/>
      <c r="U879" s="30"/>
      <c r="V879" s="30"/>
      <c r="W879" s="30"/>
      <c r="X879" s="30"/>
      <c r="Y879" s="30"/>
      <c r="Z879" s="30"/>
    </row>
    <row r="880" spans="1:26" ht="15.75" customHeight="1" x14ac:dyDescent="0.25">
      <c r="A880" s="30"/>
      <c r="B880" s="30"/>
      <c r="C880" s="30"/>
      <c r="D880" s="30"/>
      <c r="E880" s="30"/>
      <c r="F880" s="30"/>
      <c r="G880" s="30"/>
      <c r="H880" s="30"/>
      <c r="I880" s="30"/>
      <c r="J880" s="30"/>
      <c r="K880" s="30"/>
      <c r="L880" s="30"/>
      <c r="M880" s="30"/>
      <c r="N880" s="30"/>
      <c r="O880" s="30"/>
      <c r="P880" s="30"/>
      <c r="Q880" s="30"/>
      <c r="R880" s="30"/>
      <c r="S880" s="30"/>
      <c r="T880" s="30"/>
      <c r="U880" s="30"/>
      <c r="V880" s="30"/>
      <c r="W880" s="30"/>
      <c r="X880" s="30"/>
      <c r="Y880" s="30"/>
      <c r="Z880" s="30"/>
    </row>
    <row r="881" spans="1:26" ht="15.75" customHeight="1" x14ac:dyDescent="0.25">
      <c r="A881" s="30"/>
      <c r="B881" s="30"/>
      <c r="C881" s="30"/>
      <c r="D881" s="30"/>
      <c r="E881" s="30"/>
      <c r="F881" s="30"/>
      <c r="G881" s="30"/>
      <c r="H881" s="30"/>
      <c r="I881" s="30"/>
      <c r="J881" s="30"/>
      <c r="K881" s="30"/>
      <c r="L881" s="30"/>
      <c r="M881" s="30"/>
      <c r="N881" s="30"/>
      <c r="O881" s="30"/>
      <c r="P881" s="30"/>
      <c r="Q881" s="30"/>
      <c r="R881" s="30"/>
      <c r="S881" s="30"/>
      <c r="T881" s="30"/>
      <c r="U881" s="30"/>
      <c r="V881" s="30"/>
      <c r="W881" s="30"/>
      <c r="X881" s="30"/>
      <c r="Y881" s="30"/>
      <c r="Z881" s="30"/>
    </row>
    <row r="882" spans="1:26" ht="15.75" customHeight="1" x14ac:dyDescent="0.25">
      <c r="A882" s="30"/>
      <c r="B882" s="30"/>
      <c r="C882" s="30"/>
      <c r="D882" s="30"/>
      <c r="E882" s="30"/>
      <c r="F882" s="30"/>
      <c r="G882" s="30"/>
      <c r="H882" s="30"/>
      <c r="I882" s="30"/>
      <c r="J882" s="30"/>
      <c r="K882" s="30"/>
      <c r="L882" s="30"/>
      <c r="M882" s="30"/>
      <c r="N882" s="30"/>
      <c r="O882" s="30"/>
      <c r="P882" s="30"/>
      <c r="Q882" s="30"/>
      <c r="R882" s="30"/>
      <c r="S882" s="30"/>
      <c r="T882" s="30"/>
      <c r="U882" s="30"/>
      <c r="V882" s="30"/>
      <c r="W882" s="30"/>
      <c r="X882" s="30"/>
      <c r="Y882" s="30"/>
      <c r="Z882" s="30"/>
    </row>
    <row r="883" spans="1:26" ht="15.75" customHeight="1" x14ac:dyDescent="0.25">
      <c r="A883" s="30"/>
      <c r="B883" s="30"/>
      <c r="C883" s="30"/>
      <c r="D883" s="30"/>
      <c r="E883" s="30"/>
      <c r="F883" s="30"/>
      <c r="G883" s="30"/>
      <c r="H883" s="30"/>
      <c r="I883" s="30"/>
      <c r="J883" s="30"/>
      <c r="K883" s="30"/>
      <c r="L883" s="30"/>
      <c r="M883" s="30"/>
      <c r="N883" s="30"/>
      <c r="O883" s="30"/>
      <c r="P883" s="30"/>
      <c r="Q883" s="30"/>
      <c r="R883" s="30"/>
      <c r="S883" s="30"/>
      <c r="T883" s="30"/>
      <c r="U883" s="30"/>
      <c r="V883" s="30"/>
      <c r="W883" s="30"/>
      <c r="X883" s="30"/>
      <c r="Y883" s="30"/>
      <c r="Z883" s="30"/>
    </row>
    <row r="884" spans="1:26" ht="15.75" customHeight="1" x14ac:dyDescent="0.25">
      <c r="A884" s="30"/>
      <c r="B884" s="30"/>
      <c r="C884" s="30"/>
      <c r="D884" s="30"/>
      <c r="E884" s="30"/>
      <c r="F884" s="30"/>
      <c r="G884" s="30"/>
      <c r="H884" s="30"/>
      <c r="I884" s="30"/>
      <c r="J884" s="30"/>
      <c r="K884" s="30"/>
      <c r="L884" s="30"/>
      <c r="M884" s="30"/>
      <c r="N884" s="30"/>
      <c r="O884" s="30"/>
      <c r="P884" s="30"/>
      <c r="Q884" s="30"/>
      <c r="R884" s="30"/>
      <c r="S884" s="30"/>
      <c r="T884" s="30"/>
      <c r="U884" s="30"/>
      <c r="V884" s="30"/>
      <c r="W884" s="30"/>
      <c r="X884" s="30"/>
      <c r="Y884" s="30"/>
      <c r="Z884" s="30"/>
    </row>
    <row r="885" spans="1:26" ht="15.75" customHeight="1" x14ac:dyDescent="0.25">
      <c r="A885" s="30"/>
      <c r="B885" s="30"/>
      <c r="C885" s="30"/>
      <c r="D885" s="30"/>
      <c r="E885" s="30"/>
      <c r="F885" s="30"/>
      <c r="G885" s="30"/>
      <c r="H885" s="30"/>
      <c r="I885" s="30"/>
      <c r="J885" s="30"/>
      <c r="K885" s="30"/>
      <c r="L885" s="30"/>
      <c r="M885" s="30"/>
      <c r="N885" s="30"/>
      <c r="O885" s="30"/>
      <c r="P885" s="30"/>
      <c r="Q885" s="30"/>
      <c r="R885" s="30"/>
      <c r="S885" s="30"/>
      <c r="T885" s="30"/>
      <c r="U885" s="30"/>
      <c r="V885" s="30"/>
      <c r="W885" s="30"/>
      <c r="X885" s="30"/>
      <c r="Y885" s="30"/>
      <c r="Z885" s="30"/>
    </row>
    <row r="886" spans="1:26" ht="15.75" customHeight="1" x14ac:dyDescent="0.25">
      <c r="A886" s="30"/>
      <c r="B886" s="30"/>
      <c r="C886" s="30"/>
      <c r="D886" s="30"/>
      <c r="E886" s="30"/>
      <c r="F886" s="30"/>
      <c r="G886" s="30"/>
      <c r="H886" s="30"/>
      <c r="I886" s="30"/>
      <c r="J886" s="30"/>
      <c r="K886" s="30"/>
      <c r="L886" s="30"/>
      <c r="M886" s="30"/>
      <c r="N886" s="30"/>
      <c r="O886" s="30"/>
      <c r="P886" s="30"/>
      <c r="Q886" s="30"/>
      <c r="R886" s="30"/>
      <c r="S886" s="30"/>
      <c r="T886" s="30"/>
      <c r="U886" s="30"/>
      <c r="V886" s="30"/>
      <c r="W886" s="30"/>
      <c r="X886" s="30"/>
      <c r="Y886" s="30"/>
      <c r="Z886" s="30"/>
    </row>
    <row r="887" spans="1:26" ht="15.75" customHeight="1" x14ac:dyDescent="0.25">
      <c r="A887" s="30"/>
      <c r="B887" s="30"/>
      <c r="C887" s="30"/>
      <c r="D887" s="30"/>
      <c r="E887" s="30"/>
      <c r="F887" s="30"/>
      <c r="G887" s="30"/>
      <c r="H887" s="30"/>
      <c r="I887" s="30"/>
      <c r="J887" s="30"/>
      <c r="K887" s="30"/>
      <c r="L887" s="30"/>
      <c r="M887" s="30"/>
      <c r="N887" s="30"/>
      <c r="O887" s="30"/>
      <c r="P887" s="30"/>
      <c r="Q887" s="30"/>
      <c r="R887" s="30"/>
      <c r="S887" s="30"/>
      <c r="T887" s="30"/>
      <c r="U887" s="30"/>
      <c r="V887" s="30"/>
      <c r="W887" s="30"/>
      <c r="X887" s="30"/>
      <c r="Y887" s="30"/>
      <c r="Z887" s="30"/>
    </row>
    <row r="888" spans="1:26" ht="15.75" customHeight="1" x14ac:dyDescent="0.25">
      <c r="A888" s="30"/>
      <c r="B888" s="30"/>
      <c r="C888" s="30"/>
      <c r="D888" s="30"/>
      <c r="E888" s="30"/>
      <c r="F888" s="30"/>
      <c r="G888" s="30"/>
      <c r="H888" s="30"/>
      <c r="I888" s="30"/>
      <c r="J888" s="30"/>
      <c r="K888" s="30"/>
      <c r="L888" s="30"/>
      <c r="M888" s="30"/>
      <c r="N888" s="30"/>
      <c r="O888" s="30"/>
      <c r="P888" s="30"/>
      <c r="Q888" s="30"/>
      <c r="R888" s="30"/>
      <c r="S888" s="30"/>
      <c r="T888" s="30"/>
      <c r="U888" s="30"/>
      <c r="V888" s="30"/>
      <c r="W888" s="30"/>
      <c r="X888" s="30"/>
      <c r="Y888" s="30"/>
      <c r="Z888" s="30"/>
    </row>
    <row r="889" spans="1:26" ht="15.75" customHeight="1" x14ac:dyDescent="0.25">
      <c r="A889" s="30"/>
      <c r="B889" s="30"/>
      <c r="C889" s="30"/>
      <c r="D889" s="30"/>
      <c r="E889" s="30"/>
      <c r="F889" s="30"/>
      <c r="G889" s="30"/>
      <c r="H889" s="30"/>
      <c r="I889" s="30"/>
      <c r="J889" s="30"/>
      <c r="K889" s="30"/>
      <c r="L889" s="30"/>
      <c r="M889" s="30"/>
      <c r="N889" s="30"/>
      <c r="O889" s="30"/>
      <c r="P889" s="30"/>
      <c r="Q889" s="30"/>
      <c r="R889" s="30"/>
      <c r="S889" s="30"/>
      <c r="T889" s="30"/>
      <c r="U889" s="30"/>
      <c r="V889" s="30"/>
      <c r="W889" s="30"/>
      <c r="X889" s="30"/>
      <c r="Y889" s="30"/>
      <c r="Z889" s="30"/>
    </row>
    <row r="890" spans="1:26" ht="15.75" customHeight="1" x14ac:dyDescent="0.25">
      <c r="A890" s="30"/>
      <c r="B890" s="30"/>
      <c r="C890" s="30"/>
      <c r="D890" s="30"/>
      <c r="E890" s="30"/>
      <c r="F890" s="30"/>
      <c r="G890" s="30"/>
      <c r="H890" s="30"/>
      <c r="I890" s="30"/>
      <c r="J890" s="30"/>
      <c r="K890" s="30"/>
      <c r="L890" s="30"/>
      <c r="M890" s="30"/>
      <c r="N890" s="30"/>
      <c r="O890" s="30"/>
      <c r="P890" s="30"/>
      <c r="Q890" s="30"/>
      <c r="R890" s="30"/>
      <c r="S890" s="30"/>
      <c r="T890" s="30"/>
      <c r="U890" s="30"/>
      <c r="V890" s="30"/>
      <c r="W890" s="30"/>
      <c r="X890" s="30"/>
      <c r="Y890" s="30"/>
      <c r="Z890" s="30"/>
    </row>
    <row r="891" spans="1:26" ht="15.75" customHeight="1" x14ac:dyDescent="0.25">
      <c r="A891" s="30"/>
      <c r="B891" s="30"/>
      <c r="C891" s="30"/>
      <c r="D891" s="30"/>
      <c r="E891" s="30"/>
      <c r="F891" s="30"/>
      <c r="G891" s="30"/>
      <c r="H891" s="30"/>
      <c r="I891" s="30"/>
      <c r="J891" s="30"/>
      <c r="K891" s="30"/>
      <c r="L891" s="30"/>
      <c r="M891" s="30"/>
      <c r="N891" s="30"/>
      <c r="O891" s="30"/>
      <c r="P891" s="30"/>
      <c r="Q891" s="30"/>
      <c r="R891" s="30"/>
      <c r="S891" s="30"/>
      <c r="T891" s="30"/>
      <c r="U891" s="30"/>
      <c r="V891" s="30"/>
      <c r="W891" s="30"/>
      <c r="X891" s="30"/>
      <c r="Y891" s="30"/>
      <c r="Z891" s="30"/>
    </row>
    <row r="892" spans="1:26" ht="15.75" customHeight="1" x14ac:dyDescent="0.25">
      <c r="A892" s="30"/>
      <c r="B892" s="30"/>
      <c r="C892" s="30"/>
      <c r="D892" s="30"/>
      <c r="E892" s="30"/>
      <c r="F892" s="30"/>
      <c r="G892" s="30"/>
      <c r="H892" s="30"/>
      <c r="I892" s="30"/>
      <c r="J892" s="30"/>
      <c r="K892" s="30"/>
      <c r="L892" s="30"/>
      <c r="M892" s="30"/>
      <c r="N892" s="30"/>
      <c r="O892" s="30"/>
      <c r="P892" s="30"/>
      <c r="Q892" s="30"/>
      <c r="R892" s="30"/>
      <c r="S892" s="30"/>
      <c r="T892" s="30"/>
      <c r="U892" s="30"/>
      <c r="V892" s="30"/>
      <c r="W892" s="30"/>
      <c r="X892" s="30"/>
      <c r="Y892" s="30"/>
      <c r="Z892" s="30"/>
    </row>
    <row r="893" spans="1:26" ht="15.75" customHeight="1" x14ac:dyDescent="0.25">
      <c r="A893" s="30"/>
      <c r="B893" s="30"/>
      <c r="C893" s="30"/>
      <c r="D893" s="30"/>
      <c r="E893" s="30"/>
      <c r="F893" s="30"/>
      <c r="G893" s="30"/>
      <c r="H893" s="30"/>
      <c r="I893" s="30"/>
      <c r="J893" s="30"/>
      <c r="K893" s="30"/>
      <c r="L893" s="30"/>
      <c r="M893" s="30"/>
      <c r="N893" s="30"/>
      <c r="O893" s="30"/>
      <c r="P893" s="30"/>
      <c r="Q893" s="30"/>
      <c r="R893" s="30"/>
      <c r="S893" s="30"/>
      <c r="T893" s="30"/>
      <c r="U893" s="30"/>
      <c r="V893" s="30"/>
      <c r="W893" s="30"/>
      <c r="X893" s="30"/>
      <c r="Y893" s="30"/>
      <c r="Z893" s="30"/>
    </row>
    <row r="894" spans="1:26" ht="15.75" customHeight="1" x14ac:dyDescent="0.25">
      <c r="A894" s="30"/>
      <c r="B894" s="30"/>
      <c r="C894" s="30"/>
      <c r="D894" s="30"/>
      <c r="E894" s="30"/>
      <c r="F894" s="30"/>
      <c r="G894" s="30"/>
      <c r="H894" s="30"/>
      <c r="I894" s="30"/>
      <c r="J894" s="30"/>
      <c r="K894" s="30"/>
      <c r="L894" s="30"/>
      <c r="M894" s="30"/>
      <c r="N894" s="30"/>
      <c r="O894" s="30"/>
      <c r="P894" s="30"/>
      <c r="Q894" s="30"/>
      <c r="R894" s="30"/>
      <c r="S894" s="30"/>
      <c r="T894" s="30"/>
      <c r="U894" s="30"/>
      <c r="V894" s="30"/>
      <c r="W894" s="30"/>
      <c r="X894" s="30"/>
      <c r="Y894" s="30"/>
      <c r="Z894" s="30"/>
    </row>
    <row r="895" spans="1:26" ht="15.75" customHeight="1" x14ac:dyDescent="0.25">
      <c r="A895" s="30"/>
      <c r="B895" s="30"/>
      <c r="C895" s="30"/>
      <c r="D895" s="30"/>
      <c r="E895" s="30"/>
      <c r="F895" s="30"/>
      <c r="G895" s="30"/>
      <c r="H895" s="30"/>
      <c r="I895" s="30"/>
      <c r="J895" s="30"/>
      <c r="K895" s="30"/>
      <c r="L895" s="30"/>
      <c r="M895" s="30"/>
      <c r="N895" s="30"/>
      <c r="O895" s="30"/>
      <c r="P895" s="30"/>
      <c r="Q895" s="30"/>
      <c r="R895" s="30"/>
      <c r="S895" s="30"/>
      <c r="T895" s="30"/>
      <c r="U895" s="30"/>
      <c r="V895" s="30"/>
      <c r="W895" s="30"/>
      <c r="X895" s="30"/>
      <c r="Y895" s="30"/>
      <c r="Z895" s="30"/>
    </row>
    <row r="896" spans="1:26" ht="15.75" customHeight="1" x14ac:dyDescent="0.25">
      <c r="A896" s="30"/>
      <c r="B896" s="30"/>
      <c r="C896" s="30"/>
      <c r="D896" s="30"/>
      <c r="E896" s="30"/>
      <c r="F896" s="30"/>
      <c r="G896" s="30"/>
      <c r="H896" s="30"/>
      <c r="I896" s="30"/>
      <c r="J896" s="30"/>
      <c r="K896" s="30"/>
      <c r="L896" s="30"/>
      <c r="M896" s="30"/>
      <c r="N896" s="30"/>
      <c r="O896" s="30"/>
      <c r="P896" s="30"/>
      <c r="Q896" s="30"/>
      <c r="R896" s="30"/>
      <c r="S896" s="30"/>
      <c r="T896" s="30"/>
      <c r="U896" s="30"/>
      <c r="V896" s="30"/>
      <c r="W896" s="30"/>
      <c r="X896" s="30"/>
      <c r="Y896" s="30"/>
      <c r="Z896" s="30"/>
    </row>
    <row r="897" spans="1:26" ht="15.75" customHeight="1" x14ac:dyDescent="0.25">
      <c r="A897" s="30"/>
      <c r="B897" s="30"/>
      <c r="C897" s="30"/>
      <c r="D897" s="30"/>
      <c r="E897" s="30"/>
      <c r="F897" s="30"/>
      <c r="G897" s="30"/>
      <c r="H897" s="30"/>
      <c r="I897" s="30"/>
      <c r="J897" s="30"/>
      <c r="K897" s="30"/>
      <c r="L897" s="30"/>
      <c r="M897" s="30"/>
      <c r="N897" s="30"/>
      <c r="O897" s="30"/>
      <c r="P897" s="30"/>
      <c r="Q897" s="30"/>
      <c r="R897" s="30"/>
      <c r="S897" s="30"/>
      <c r="T897" s="30"/>
      <c r="U897" s="30"/>
      <c r="V897" s="30"/>
      <c r="W897" s="30"/>
      <c r="X897" s="30"/>
      <c r="Y897" s="30"/>
      <c r="Z897" s="30"/>
    </row>
    <row r="898" spans="1:26" ht="15.75" customHeight="1" x14ac:dyDescent="0.25">
      <c r="A898" s="30"/>
      <c r="B898" s="30"/>
      <c r="C898" s="30"/>
      <c r="D898" s="30"/>
      <c r="E898" s="30"/>
      <c r="F898" s="30"/>
      <c r="G898" s="30"/>
      <c r="H898" s="30"/>
      <c r="I898" s="30"/>
      <c r="J898" s="30"/>
      <c r="K898" s="30"/>
      <c r="L898" s="30"/>
      <c r="M898" s="30"/>
      <c r="N898" s="30"/>
      <c r="O898" s="30"/>
      <c r="P898" s="30"/>
      <c r="Q898" s="30"/>
      <c r="R898" s="30"/>
      <c r="S898" s="30"/>
      <c r="T898" s="30"/>
      <c r="U898" s="30"/>
      <c r="V898" s="30"/>
      <c r="W898" s="30"/>
      <c r="X898" s="30"/>
      <c r="Y898" s="30"/>
      <c r="Z898" s="30"/>
    </row>
    <row r="899" spans="1:26" ht="15.75" customHeight="1" x14ac:dyDescent="0.25">
      <c r="A899" s="30"/>
      <c r="B899" s="30"/>
      <c r="C899" s="30"/>
      <c r="D899" s="30"/>
      <c r="E899" s="30"/>
      <c r="F899" s="30"/>
      <c r="G899" s="30"/>
      <c r="H899" s="30"/>
      <c r="I899" s="30"/>
      <c r="J899" s="30"/>
      <c r="K899" s="30"/>
      <c r="L899" s="30"/>
      <c r="M899" s="30"/>
      <c r="N899" s="30"/>
      <c r="O899" s="30"/>
      <c r="P899" s="30"/>
      <c r="Q899" s="30"/>
      <c r="R899" s="30"/>
      <c r="S899" s="30"/>
      <c r="T899" s="30"/>
      <c r="U899" s="30"/>
      <c r="V899" s="30"/>
      <c r="W899" s="30"/>
      <c r="X899" s="30"/>
      <c r="Y899" s="30"/>
      <c r="Z899" s="30"/>
    </row>
    <row r="900" spans="1:26" ht="15.75" customHeight="1" x14ac:dyDescent="0.25">
      <c r="A900" s="30"/>
      <c r="B900" s="30"/>
      <c r="C900" s="30"/>
      <c r="D900" s="30"/>
      <c r="E900" s="30"/>
      <c r="F900" s="30"/>
      <c r="G900" s="30"/>
      <c r="H900" s="30"/>
      <c r="I900" s="30"/>
      <c r="J900" s="30"/>
      <c r="K900" s="30"/>
      <c r="L900" s="30"/>
      <c r="M900" s="30"/>
      <c r="N900" s="30"/>
      <c r="O900" s="30"/>
      <c r="P900" s="30"/>
      <c r="Q900" s="30"/>
      <c r="R900" s="30"/>
      <c r="S900" s="30"/>
      <c r="T900" s="30"/>
      <c r="U900" s="30"/>
      <c r="V900" s="30"/>
      <c r="W900" s="30"/>
      <c r="X900" s="30"/>
      <c r="Y900" s="30"/>
      <c r="Z900" s="30"/>
    </row>
    <row r="901" spans="1:26" ht="15.75" customHeight="1" x14ac:dyDescent="0.25">
      <c r="A901" s="30"/>
      <c r="B901" s="30"/>
      <c r="C901" s="30"/>
      <c r="D901" s="30"/>
      <c r="E901" s="30"/>
      <c r="F901" s="30"/>
      <c r="G901" s="30"/>
      <c r="H901" s="30"/>
      <c r="I901" s="30"/>
      <c r="J901" s="30"/>
      <c r="K901" s="30"/>
      <c r="L901" s="30"/>
      <c r="M901" s="30"/>
      <c r="N901" s="30"/>
      <c r="O901" s="30"/>
      <c r="P901" s="30"/>
      <c r="Q901" s="30"/>
      <c r="R901" s="30"/>
      <c r="S901" s="30"/>
      <c r="T901" s="30"/>
      <c r="U901" s="30"/>
      <c r="V901" s="30"/>
      <c r="W901" s="30"/>
      <c r="X901" s="30"/>
      <c r="Y901" s="30"/>
      <c r="Z901" s="30"/>
    </row>
    <row r="902" spans="1:26" ht="15.75" customHeight="1" x14ac:dyDescent="0.25">
      <c r="A902" s="30"/>
      <c r="B902" s="30"/>
      <c r="C902" s="30"/>
      <c r="D902" s="30"/>
      <c r="E902" s="30"/>
      <c r="F902" s="30"/>
      <c r="G902" s="30"/>
      <c r="H902" s="30"/>
      <c r="I902" s="30"/>
      <c r="J902" s="30"/>
      <c r="K902" s="30"/>
      <c r="L902" s="30"/>
      <c r="M902" s="30"/>
      <c r="N902" s="30"/>
      <c r="O902" s="30"/>
      <c r="P902" s="30"/>
      <c r="Q902" s="30"/>
      <c r="R902" s="30"/>
      <c r="S902" s="30"/>
      <c r="T902" s="30"/>
      <c r="U902" s="30"/>
      <c r="V902" s="30"/>
      <c r="W902" s="30"/>
      <c r="X902" s="30"/>
      <c r="Y902" s="30"/>
      <c r="Z902" s="30"/>
    </row>
    <row r="903" spans="1:26" ht="15.75" customHeight="1" x14ac:dyDescent="0.25">
      <c r="A903" s="30"/>
      <c r="B903" s="30"/>
      <c r="C903" s="30"/>
      <c r="D903" s="30"/>
      <c r="E903" s="30"/>
      <c r="F903" s="30"/>
      <c r="G903" s="30"/>
      <c r="H903" s="30"/>
      <c r="I903" s="30"/>
      <c r="J903" s="30"/>
      <c r="K903" s="30"/>
      <c r="L903" s="30"/>
      <c r="M903" s="30"/>
      <c r="N903" s="30"/>
      <c r="O903" s="30"/>
      <c r="P903" s="30"/>
      <c r="Q903" s="30"/>
      <c r="R903" s="30"/>
      <c r="S903" s="30"/>
      <c r="T903" s="30"/>
      <c r="U903" s="30"/>
      <c r="V903" s="30"/>
      <c r="W903" s="30"/>
      <c r="X903" s="30"/>
      <c r="Y903" s="30"/>
      <c r="Z903" s="30"/>
    </row>
    <row r="904" spans="1:26" ht="15.75" customHeight="1" x14ac:dyDescent="0.25">
      <c r="A904" s="30"/>
      <c r="B904" s="30"/>
      <c r="C904" s="30"/>
      <c r="D904" s="30"/>
      <c r="E904" s="30"/>
      <c r="F904" s="30"/>
      <c r="G904" s="30"/>
      <c r="H904" s="30"/>
      <c r="I904" s="30"/>
      <c r="J904" s="30"/>
      <c r="K904" s="30"/>
      <c r="L904" s="30"/>
      <c r="M904" s="30"/>
      <c r="N904" s="30"/>
      <c r="O904" s="30"/>
      <c r="P904" s="30"/>
      <c r="Q904" s="30"/>
      <c r="R904" s="30"/>
      <c r="S904" s="30"/>
      <c r="T904" s="30"/>
      <c r="U904" s="30"/>
      <c r="V904" s="30"/>
      <c r="W904" s="30"/>
      <c r="X904" s="30"/>
      <c r="Y904" s="30"/>
      <c r="Z904" s="30"/>
    </row>
    <row r="905" spans="1:26" ht="15.75" customHeight="1" x14ac:dyDescent="0.25">
      <c r="A905" s="30"/>
      <c r="B905" s="30"/>
      <c r="C905" s="30"/>
      <c r="D905" s="30"/>
      <c r="E905" s="30"/>
      <c r="F905" s="30"/>
      <c r="G905" s="30"/>
      <c r="H905" s="30"/>
      <c r="I905" s="30"/>
      <c r="J905" s="30"/>
      <c r="K905" s="30"/>
      <c r="L905" s="30"/>
      <c r="M905" s="30"/>
      <c r="N905" s="30"/>
      <c r="O905" s="30"/>
      <c r="P905" s="30"/>
      <c r="Q905" s="30"/>
      <c r="R905" s="30"/>
      <c r="S905" s="30"/>
      <c r="T905" s="30"/>
      <c r="U905" s="30"/>
      <c r="V905" s="30"/>
      <c r="W905" s="30"/>
      <c r="X905" s="30"/>
      <c r="Y905" s="30"/>
      <c r="Z905" s="30"/>
    </row>
    <row r="906" spans="1:26" ht="15.75" customHeight="1" x14ac:dyDescent="0.25">
      <c r="A906" s="30"/>
      <c r="B906" s="30"/>
      <c r="C906" s="30"/>
      <c r="D906" s="30"/>
      <c r="E906" s="30"/>
      <c r="F906" s="30"/>
      <c r="G906" s="30"/>
      <c r="H906" s="30"/>
      <c r="I906" s="30"/>
      <c r="J906" s="30"/>
      <c r="K906" s="30"/>
      <c r="L906" s="30"/>
      <c r="M906" s="30"/>
      <c r="N906" s="30"/>
      <c r="O906" s="30"/>
      <c r="P906" s="30"/>
      <c r="Q906" s="30"/>
      <c r="R906" s="30"/>
      <c r="S906" s="30"/>
      <c r="T906" s="30"/>
      <c r="U906" s="30"/>
      <c r="V906" s="30"/>
      <c r="W906" s="30"/>
      <c r="X906" s="30"/>
      <c r="Y906" s="30"/>
      <c r="Z906" s="30"/>
    </row>
    <row r="907" spans="1:26" ht="15.75" customHeight="1" x14ac:dyDescent="0.25">
      <c r="A907" s="30"/>
      <c r="B907" s="30"/>
      <c r="C907" s="30"/>
      <c r="D907" s="30"/>
      <c r="E907" s="30"/>
      <c r="F907" s="30"/>
      <c r="G907" s="30"/>
      <c r="H907" s="30"/>
      <c r="I907" s="30"/>
      <c r="J907" s="30"/>
      <c r="K907" s="30"/>
      <c r="L907" s="30"/>
      <c r="M907" s="30"/>
      <c r="N907" s="30"/>
      <c r="O907" s="30"/>
      <c r="P907" s="30"/>
      <c r="Q907" s="30"/>
      <c r="R907" s="30"/>
      <c r="S907" s="30"/>
      <c r="T907" s="30"/>
      <c r="U907" s="30"/>
      <c r="V907" s="30"/>
      <c r="W907" s="30"/>
      <c r="X907" s="30"/>
      <c r="Y907" s="30"/>
      <c r="Z907" s="30"/>
    </row>
    <row r="908" spans="1:26" ht="15.75" customHeight="1" x14ac:dyDescent="0.25">
      <c r="A908" s="30"/>
      <c r="B908" s="30"/>
      <c r="C908" s="30"/>
      <c r="D908" s="30"/>
      <c r="E908" s="30"/>
      <c r="F908" s="30"/>
      <c r="G908" s="30"/>
      <c r="H908" s="30"/>
      <c r="I908" s="30"/>
      <c r="J908" s="30"/>
      <c r="K908" s="30"/>
      <c r="L908" s="30"/>
      <c r="M908" s="30"/>
      <c r="N908" s="30"/>
      <c r="O908" s="30"/>
      <c r="P908" s="30"/>
      <c r="Q908" s="30"/>
      <c r="R908" s="30"/>
      <c r="S908" s="30"/>
      <c r="T908" s="30"/>
      <c r="U908" s="30"/>
      <c r="V908" s="30"/>
      <c r="W908" s="30"/>
      <c r="X908" s="30"/>
      <c r="Y908" s="30"/>
      <c r="Z908" s="30"/>
    </row>
    <row r="909" spans="1:26" ht="15.75" customHeight="1" x14ac:dyDescent="0.25">
      <c r="A909" s="30"/>
      <c r="B909" s="30"/>
      <c r="C909" s="30"/>
      <c r="D909" s="30"/>
      <c r="E909" s="30"/>
      <c r="F909" s="30"/>
      <c r="G909" s="30"/>
      <c r="H909" s="30"/>
      <c r="I909" s="30"/>
      <c r="J909" s="30"/>
      <c r="K909" s="30"/>
      <c r="L909" s="30"/>
      <c r="M909" s="30"/>
      <c r="N909" s="30"/>
      <c r="O909" s="30"/>
      <c r="P909" s="30"/>
      <c r="Q909" s="30"/>
      <c r="R909" s="30"/>
      <c r="S909" s="30"/>
      <c r="T909" s="30"/>
      <c r="U909" s="30"/>
      <c r="V909" s="30"/>
      <c r="W909" s="30"/>
      <c r="X909" s="30"/>
      <c r="Y909" s="30"/>
      <c r="Z909" s="30"/>
    </row>
    <row r="910" spans="1:26" ht="15.75" customHeight="1" x14ac:dyDescent="0.25">
      <c r="A910" s="30"/>
      <c r="B910" s="30"/>
      <c r="C910" s="30"/>
      <c r="D910" s="30"/>
      <c r="E910" s="30"/>
      <c r="F910" s="30"/>
      <c r="G910" s="30"/>
      <c r="H910" s="30"/>
      <c r="I910" s="30"/>
      <c r="J910" s="30"/>
      <c r="K910" s="30"/>
      <c r="L910" s="30"/>
      <c r="M910" s="30"/>
      <c r="N910" s="30"/>
      <c r="O910" s="30"/>
      <c r="P910" s="30"/>
      <c r="Q910" s="30"/>
      <c r="R910" s="30"/>
      <c r="S910" s="30"/>
      <c r="T910" s="30"/>
      <c r="U910" s="30"/>
      <c r="V910" s="30"/>
      <c r="W910" s="30"/>
      <c r="X910" s="30"/>
      <c r="Y910" s="30"/>
      <c r="Z910" s="30"/>
    </row>
    <row r="911" spans="1:26" ht="15.75" customHeight="1" x14ac:dyDescent="0.25">
      <c r="A911" s="30"/>
      <c r="B911" s="30"/>
      <c r="C911" s="30"/>
      <c r="D911" s="30"/>
      <c r="E911" s="30"/>
      <c r="F911" s="30"/>
      <c r="G911" s="30"/>
      <c r="H911" s="30"/>
      <c r="I911" s="30"/>
      <c r="J911" s="30"/>
      <c r="K911" s="30"/>
      <c r="L911" s="30"/>
      <c r="M911" s="30"/>
      <c r="N911" s="30"/>
      <c r="O911" s="30"/>
      <c r="P911" s="30"/>
      <c r="Q911" s="30"/>
      <c r="R911" s="30"/>
      <c r="S911" s="30"/>
      <c r="T911" s="30"/>
      <c r="U911" s="30"/>
      <c r="V911" s="30"/>
      <c r="W911" s="30"/>
      <c r="X911" s="30"/>
      <c r="Y911" s="30"/>
      <c r="Z911" s="30"/>
    </row>
    <row r="912" spans="1:26" ht="15.75" customHeight="1" x14ac:dyDescent="0.25">
      <c r="A912" s="30"/>
      <c r="B912" s="30"/>
      <c r="C912" s="30"/>
      <c r="D912" s="30"/>
      <c r="E912" s="30"/>
      <c r="F912" s="30"/>
      <c r="G912" s="30"/>
      <c r="H912" s="30"/>
      <c r="I912" s="30"/>
      <c r="J912" s="30"/>
      <c r="K912" s="30"/>
      <c r="L912" s="30"/>
      <c r="M912" s="30"/>
      <c r="N912" s="30"/>
      <c r="O912" s="30"/>
      <c r="P912" s="30"/>
      <c r="Q912" s="30"/>
      <c r="R912" s="30"/>
      <c r="S912" s="30"/>
      <c r="T912" s="30"/>
      <c r="U912" s="30"/>
      <c r="V912" s="30"/>
      <c r="W912" s="30"/>
      <c r="X912" s="30"/>
      <c r="Y912" s="30"/>
      <c r="Z912" s="30"/>
    </row>
    <row r="913" spans="1:26" ht="15.75" customHeight="1" x14ac:dyDescent="0.25">
      <c r="A913" s="30"/>
      <c r="B913" s="30"/>
      <c r="C913" s="30"/>
      <c r="D913" s="30"/>
      <c r="E913" s="30"/>
      <c r="F913" s="30"/>
      <c r="G913" s="30"/>
      <c r="H913" s="30"/>
      <c r="I913" s="30"/>
      <c r="J913" s="30"/>
      <c r="K913" s="30"/>
      <c r="L913" s="30"/>
      <c r="M913" s="30"/>
      <c r="N913" s="30"/>
      <c r="O913" s="30"/>
      <c r="P913" s="30"/>
      <c r="Q913" s="30"/>
      <c r="R913" s="30"/>
      <c r="S913" s="30"/>
      <c r="T913" s="30"/>
      <c r="U913" s="30"/>
      <c r="V913" s="30"/>
      <c r="W913" s="30"/>
      <c r="X913" s="30"/>
      <c r="Y913" s="30"/>
      <c r="Z913" s="30"/>
    </row>
    <row r="914" spans="1:26" ht="15.75" customHeight="1" x14ac:dyDescent="0.25">
      <c r="A914" s="30"/>
      <c r="B914" s="30"/>
      <c r="C914" s="30"/>
      <c r="D914" s="30"/>
      <c r="E914" s="30"/>
      <c r="F914" s="30"/>
      <c r="G914" s="30"/>
      <c r="H914" s="30"/>
      <c r="I914" s="30"/>
      <c r="J914" s="30"/>
      <c r="K914" s="30"/>
      <c r="L914" s="30"/>
      <c r="M914" s="30"/>
      <c r="N914" s="30"/>
      <c r="O914" s="30"/>
      <c r="P914" s="30"/>
      <c r="Q914" s="30"/>
      <c r="R914" s="30"/>
      <c r="S914" s="30"/>
      <c r="T914" s="30"/>
      <c r="U914" s="30"/>
      <c r="V914" s="30"/>
      <c r="W914" s="30"/>
      <c r="X914" s="30"/>
      <c r="Y914" s="30"/>
      <c r="Z914" s="30"/>
    </row>
    <row r="915" spans="1:26" ht="15.75" customHeight="1" x14ac:dyDescent="0.25">
      <c r="A915" s="30"/>
      <c r="B915" s="30"/>
      <c r="C915" s="30"/>
      <c r="D915" s="30"/>
      <c r="E915" s="30"/>
      <c r="F915" s="30"/>
      <c r="G915" s="30"/>
      <c r="H915" s="30"/>
      <c r="I915" s="30"/>
      <c r="J915" s="30"/>
      <c r="K915" s="30"/>
      <c r="L915" s="30"/>
      <c r="M915" s="30"/>
      <c r="N915" s="30"/>
      <c r="O915" s="30"/>
      <c r="P915" s="30"/>
      <c r="Q915" s="30"/>
      <c r="R915" s="30"/>
      <c r="S915" s="30"/>
      <c r="T915" s="30"/>
      <c r="U915" s="30"/>
      <c r="V915" s="30"/>
      <c r="W915" s="30"/>
      <c r="X915" s="30"/>
      <c r="Y915" s="30"/>
      <c r="Z915" s="30"/>
    </row>
    <row r="916" spans="1:26" ht="15.75" customHeight="1" x14ac:dyDescent="0.25">
      <c r="A916" s="30"/>
      <c r="B916" s="30"/>
      <c r="C916" s="30"/>
      <c r="D916" s="30"/>
      <c r="E916" s="30"/>
      <c r="F916" s="30"/>
      <c r="G916" s="30"/>
      <c r="H916" s="30"/>
      <c r="I916" s="30"/>
      <c r="J916" s="30"/>
      <c r="K916" s="30"/>
      <c r="L916" s="30"/>
      <c r="M916" s="30"/>
      <c r="N916" s="30"/>
      <c r="O916" s="30"/>
      <c r="P916" s="30"/>
      <c r="Q916" s="30"/>
      <c r="R916" s="30"/>
      <c r="S916" s="30"/>
      <c r="T916" s="30"/>
      <c r="U916" s="30"/>
      <c r="V916" s="30"/>
      <c r="W916" s="30"/>
      <c r="X916" s="30"/>
      <c r="Y916" s="30"/>
      <c r="Z916" s="30"/>
    </row>
    <row r="917" spans="1:26" ht="15.75" customHeight="1" x14ac:dyDescent="0.25">
      <c r="A917" s="30"/>
      <c r="B917" s="30"/>
      <c r="C917" s="30"/>
      <c r="D917" s="30"/>
      <c r="E917" s="30"/>
      <c r="F917" s="30"/>
      <c r="G917" s="30"/>
      <c r="H917" s="30"/>
      <c r="I917" s="30"/>
      <c r="J917" s="30"/>
      <c r="K917" s="30"/>
      <c r="L917" s="30"/>
      <c r="M917" s="30"/>
      <c r="N917" s="30"/>
      <c r="O917" s="30"/>
      <c r="P917" s="30"/>
      <c r="Q917" s="30"/>
      <c r="R917" s="30"/>
      <c r="S917" s="30"/>
      <c r="T917" s="30"/>
      <c r="U917" s="30"/>
      <c r="V917" s="30"/>
      <c r="W917" s="30"/>
      <c r="X917" s="30"/>
      <c r="Y917" s="30"/>
      <c r="Z917" s="30"/>
    </row>
    <row r="918" spans="1:26" ht="15.75" customHeight="1" x14ac:dyDescent="0.25">
      <c r="A918" s="30"/>
      <c r="B918" s="30"/>
      <c r="C918" s="30"/>
      <c r="D918" s="30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30"/>
      <c r="P918" s="30"/>
      <c r="Q918" s="30"/>
      <c r="R918" s="30"/>
      <c r="S918" s="30"/>
      <c r="T918" s="30"/>
      <c r="U918" s="30"/>
      <c r="V918" s="30"/>
      <c r="W918" s="30"/>
      <c r="X918" s="30"/>
      <c r="Y918" s="30"/>
      <c r="Z918" s="30"/>
    </row>
    <row r="919" spans="1:26" ht="15.75" customHeight="1" x14ac:dyDescent="0.25">
      <c r="A919" s="30"/>
      <c r="B919" s="30"/>
      <c r="C919" s="30"/>
      <c r="D919" s="30"/>
      <c r="E919" s="30"/>
      <c r="F919" s="30"/>
      <c r="G919" s="30"/>
      <c r="H919" s="30"/>
      <c r="I919" s="30"/>
      <c r="J919" s="30"/>
      <c r="K919" s="30"/>
      <c r="L919" s="30"/>
      <c r="M919" s="30"/>
      <c r="N919" s="30"/>
      <c r="O919" s="30"/>
      <c r="P919" s="30"/>
      <c r="Q919" s="30"/>
      <c r="R919" s="30"/>
      <c r="S919" s="30"/>
      <c r="T919" s="30"/>
      <c r="U919" s="30"/>
      <c r="V919" s="30"/>
      <c r="W919" s="30"/>
      <c r="X919" s="30"/>
      <c r="Y919" s="30"/>
      <c r="Z919" s="30"/>
    </row>
    <row r="920" spans="1:26" ht="15.75" customHeight="1" x14ac:dyDescent="0.25">
      <c r="A920" s="30"/>
      <c r="B920" s="30"/>
      <c r="C920" s="30"/>
      <c r="D920" s="30"/>
      <c r="E920" s="30"/>
      <c r="F920" s="30"/>
      <c r="G920" s="30"/>
      <c r="H920" s="30"/>
      <c r="I920" s="30"/>
      <c r="J920" s="30"/>
      <c r="K920" s="30"/>
      <c r="L920" s="30"/>
      <c r="M920" s="30"/>
      <c r="N920" s="30"/>
      <c r="O920" s="30"/>
      <c r="P920" s="30"/>
      <c r="Q920" s="30"/>
      <c r="R920" s="30"/>
      <c r="S920" s="30"/>
      <c r="T920" s="30"/>
      <c r="U920" s="30"/>
      <c r="V920" s="30"/>
      <c r="W920" s="30"/>
      <c r="X920" s="30"/>
      <c r="Y920" s="30"/>
      <c r="Z920" s="30"/>
    </row>
    <row r="921" spans="1:26" ht="15.75" customHeight="1" x14ac:dyDescent="0.25">
      <c r="A921" s="30"/>
      <c r="B921" s="30"/>
      <c r="C921" s="30"/>
      <c r="D921" s="30"/>
      <c r="E921" s="30"/>
      <c r="F921" s="30"/>
      <c r="G921" s="30"/>
      <c r="H921" s="30"/>
      <c r="I921" s="30"/>
      <c r="J921" s="30"/>
      <c r="K921" s="30"/>
      <c r="L921" s="30"/>
      <c r="M921" s="30"/>
      <c r="N921" s="30"/>
      <c r="O921" s="30"/>
      <c r="P921" s="30"/>
      <c r="Q921" s="30"/>
      <c r="R921" s="30"/>
      <c r="S921" s="30"/>
      <c r="T921" s="30"/>
      <c r="U921" s="30"/>
      <c r="V921" s="30"/>
      <c r="W921" s="30"/>
      <c r="X921" s="30"/>
      <c r="Y921" s="30"/>
      <c r="Z921" s="30"/>
    </row>
    <row r="922" spans="1:26" ht="15.75" customHeight="1" x14ac:dyDescent="0.25">
      <c r="A922" s="30"/>
      <c r="B922" s="30"/>
      <c r="C922" s="30"/>
      <c r="D922" s="30"/>
      <c r="E922" s="30"/>
      <c r="F922" s="30"/>
      <c r="G922" s="30"/>
      <c r="H922" s="30"/>
      <c r="I922" s="30"/>
      <c r="J922" s="30"/>
      <c r="K922" s="30"/>
      <c r="L922" s="30"/>
      <c r="M922" s="30"/>
      <c r="N922" s="30"/>
      <c r="O922" s="30"/>
      <c r="P922" s="30"/>
      <c r="Q922" s="30"/>
      <c r="R922" s="30"/>
      <c r="S922" s="30"/>
      <c r="T922" s="30"/>
      <c r="U922" s="30"/>
      <c r="V922" s="30"/>
      <c r="W922" s="30"/>
      <c r="X922" s="30"/>
      <c r="Y922" s="30"/>
      <c r="Z922" s="30"/>
    </row>
    <row r="923" spans="1:26" ht="15.75" customHeight="1" x14ac:dyDescent="0.25">
      <c r="A923" s="30"/>
      <c r="B923" s="30"/>
      <c r="C923" s="30"/>
      <c r="D923" s="30"/>
      <c r="E923" s="30"/>
      <c r="F923" s="30"/>
      <c r="G923" s="30"/>
      <c r="H923" s="30"/>
      <c r="I923" s="30"/>
      <c r="J923" s="30"/>
      <c r="K923" s="30"/>
      <c r="L923" s="30"/>
      <c r="M923" s="30"/>
      <c r="N923" s="30"/>
      <c r="O923" s="30"/>
      <c r="P923" s="30"/>
      <c r="Q923" s="30"/>
      <c r="R923" s="30"/>
      <c r="S923" s="30"/>
      <c r="T923" s="30"/>
      <c r="U923" s="30"/>
      <c r="V923" s="30"/>
      <c r="W923" s="30"/>
      <c r="X923" s="30"/>
      <c r="Y923" s="30"/>
      <c r="Z923" s="30"/>
    </row>
    <row r="924" spans="1:26" ht="15.75" customHeight="1" x14ac:dyDescent="0.25">
      <c r="A924" s="30"/>
      <c r="B924" s="30"/>
      <c r="C924" s="30"/>
      <c r="D924" s="30"/>
      <c r="E924" s="30"/>
      <c r="F924" s="30"/>
      <c r="G924" s="30"/>
      <c r="H924" s="30"/>
      <c r="I924" s="30"/>
      <c r="J924" s="30"/>
      <c r="K924" s="30"/>
      <c r="L924" s="30"/>
      <c r="M924" s="30"/>
      <c r="N924" s="30"/>
      <c r="O924" s="30"/>
      <c r="P924" s="30"/>
      <c r="Q924" s="30"/>
      <c r="R924" s="30"/>
      <c r="S924" s="30"/>
      <c r="T924" s="30"/>
      <c r="U924" s="30"/>
      <c r="V924" s="30"/>
      <c r="W924" s="30"/>
      <c r="X924" s="30"/>
      <c r="Y924" s="30"/>
      <c r="Z924" s="30"/>
    </row>
    <row r="925" spans="1:26" ht="15.75" customHeight="1" x14ac:dyDescent="0.25">
      <c r="A925" s="30"/>
      <c r="B925" s="30"/>
      <c r="C925" s="30"/>
      <c r="D925" s="30"/>
      <c r="E925" s="30"/>
      <c r="F925" s="30"/>
      <c r="G925" s="30"/>
      <c r="H925" s="30"/>
      <c r="I925" s="30"/>
      <c r="J925" s="30"/>
      <c r="K925" s="30"/>
      <c r="L925" s="30"/>
      <c r="M925" s="30"/>
      <c r="N925" s="30"/>
      <c r="O925" s="30"/>
      <c r="P925" s="30"/>
      <c r="Q925" s="30"/>
      <c r="R925" s="30"/>
      <c r="S925" s="30"/>
      <c r="T925" s="30"/>
      <c r="U925" s="30"/>
      <c r="V925" s="30"/>
      <c r="W925" s="30"/>
      <c r="X925" s="30"/>
      <c r="Y925" s="30"/>
      <c r="Z925" s="30"/>
    </row>
    <row r="926" spans="1:26" ht="15.75" customHeight="1" x14ac:dyDescent="0.25">
      <c r="A926" s="30"/>
      <c r="B926" s="30"/>
      <c r="C926" s="30"/>
      <c r="D926" s="30"/>
      <c r="E926" s="30"/>
      <c r="F926" s="30"/>
      <c r="G926" s="30"/>
      <c r="H926" s="30"/>
      <c r="I926" s="30"/>
      <c r="J926" s="30"/>
      <c r="K926" s="30"/>
      <c r="L926" s="30"/>
      <c r="M926" s="30"/>
      <c r="N926" s="30"/>
      <c r="O926" s="30"/>
      <c r="P926" s="30"/>
      <c r="Q926" s="30"/>
      <c r="R926" s="30"/>
      <c r="S926" s="30"/>
      <c r="T926" s="30"/>
      <c r="U926" s="30"/>
      <c r="V926" s="30"/>
      <c r="W926" s="30"/>
      <c r="X926" s="30"/>
      <c r="Y926" s="30"/>
      <c r="Z926" s="30"/>
    </row>
    <row r="927" spans="1:26" ht="15.75" customHeight="1" x14ac:dyDescent="0.25">
      <c r="A927" s="30"/>
      <c r="B927" s="30"/>
      <c r="C927" s="30"/>
      <c r="D927" s="30"/>
      <c r="E927" s="30"/>
      <c r="F927" s="30"/>
      <c r="G927" s="30"/>
      <c r="H927" s="30"/>
      <c r="I927" s="30"/>
      <c r="J927" s="30"/>
      <c r="K927" s="30"/>
      <c r="L927" s="30"/>
      <c r="M927" s="30"/>
      <c r="N927" s="30"/>
      <c r="O927" s="30"/>
      <c r="P927" s="30"/>
      <c r="Q927" s="30"/>
      <c r="R927" s="30"/>
      <c r="S927" s="30"/>
      <c r="T927" s="30"/>
      <c r="U927" s="30"/>
      <c r="V927" s="30"/>
      <c r="W927" s="30"/>
      <c r="X927" s="30"/>
      <c r="Y927" s="30"/>
      <c r="Z927" s="30"/>
    </row>
    <row r="928" spans="1:26" ht="15.75" customHeight="1" x14ac:dyDescent="0.25">
      <c r="A928" s="30"/>
      <c r="B928" s="30"/>
      <c r="C928" s="30"/>
      <c r="D928" s="30"/>
      <c r="E928" s="30"/>
      <c r="F928" s="30"/>
      <c r="G928" s="30"/>
      <c r="H928" s="30"/>
      <c r="I928" s="30"/>
      <c r="J928" s="30"/>
      <c r="K928" s="30"/>
      <c r="L928" s="30"/>
      <c r="M928" s="30"/>
      <c r="N928" s="30"/>
      <c r="O928" s="30"/>
      <c r="P928" s="30"/>
      <c r="Q928" s="30"/>
      <c r="R928" s="30"/>
      <c r="S928" s="30"/>
      <c r="T928" s="30"/>
      <c r="U928" s="30"/>
      <c r="V928" s="30"/>
      <c r="W928" s="30"/>
      <c r="X928" s="30"/>
      <c r="Y928" s="30"/>
      <c r="Z928" s="30"/>
    </row>
    <row r="929" spans="1:26" ht="15.75" customHeight="1" x14ac:dyDescent="0.25">
      <c r="A929" s="30"/>
      <c r="B929" s="30"/>
      <c r="C929" s="30"/>
      <c r="D929" s="30"/>
      <c r="E929" s="30"/>
      <c r="F929" s="30"/>
      <c r="G929" s="30"/>
      <c r="H929" s="30"/>
      <c r="I929" s="30"/>
      <c r="J929" s="30"/>
      <c r="K929" s="30"/>
      <c r="L929" s="30"/>
      <c r="M929" s="30"/>
      <c r="N929" s="30"/>
      <c r="O929" s="30"/>
      <c r="P929" s="30"/>
      <c r="Q929" s="30"/>
      <c r="R929" s="30"/>
      <c r="S929" s="30"/>
      <c r="T929" s="30"/>
      <c r="U929" s="30"/>
      <c r="V929" s="30"/>
      <c r="W929" s="30"/>
      <c r="X929" s="30"/>
      <c r="Y929" s="30"/>
      <c r="Z929" s="30"/>
    </row>
    <row r="930" spans="1:26" ht="15.75" customHeight="1" x14ac:dyDescent="0.25">
      <c r="A930" s="30"/>
      <c r="B930" s="30"/>
      <c r="C930" s="30"/>
      <c r="D930" s="30"/>
      <c r="E930" s="30"/>
      <c r="F930" s="30"/>
      <c r="G930" s="30"/>
      <c r="H930" s="30"/>
      <c r="I930" s="30"/>
      <c r="J930" s="30"/>
      <c r="K930" s="30"/>
      <c r="L930" s="30"/>
      <c r="M930" s="30"/>
      <c r="N930" s="30"/>
      <c r="O930" s="30"/>
      <c r="P930" s="30"/>
      <c r="Q930" s="30"/>
      <c r="R930" s="30"/>
      <c r="S930" s="30"/>
      <c r="T930" s="30"/>
      <c r="U930" s="30"/>
      <c r="V930" s="30"/>
      <c r="W930" s="30"/>
      <c r="X930" s="30"/>
      <c r="Y930" s="30"/>
      <c r="Z930" s="30"/>
    </row>
    <row r="931" spans="1:26" ht="15.75" customHeight="1" x14ac:dyDescent="0.25">
      <c r="A931" s="30"/>
      <c r="B931" s="30"/>
      <c r="C931" s="30"/>
      <c r="D931" s="30"/>
      <c r="E931" s="30"/>
      <c r="F931" s="30"/>
      <c r="G931" s="30"/>
      <c r="H931" s="30"/>
      <c r="I931" s="30"/>
      <c r="J931" s="30"/>
      <c r="K931" s="30"/>
      <c r="L931" s="30"/>
      <c r="M931" s="30"/>
      <c r="N931" s="30"/>
      <c r="O931" s="30"/>
      <c r="P931" s="30"/>
      <c r="Q931" s="30"/>
      <c r="R931" s="30"/>
      <c r="S931" s="30"/>
      <c r="T931" s="30"/>
      <c r="U931" s="30"/>
      <c r="V931" s="30"/>
      <c r="W931" s="30"/>
      <c r="X931" s="30"/>
      <c r="Y931" s="30"/>
      <c r="Z931" s="30"/>
    </row>
    <row r="932" spans="1:26" ht="15.75" customHeight="1" x14ac:dyDescent="0.25">
      <c r="A932" s="30"/>
      <c r="B932" s="30"/>
      <c r="C932" s="30"/>
      <c r="D932" s="30"/>
      <c r="E932" s="30"/>
      <c r="F932" s="30"/>
      <c r="G932" s="30"/>
      <c r="H932" s="30"/>
      <c r="I932" s="30"/>
      <c r="J932" s="30"/>
      <c r="K932" s="30"/>
      <c r="L932" s="30"/>
      <c r="M932" s="30"/>
      <c r="N932" s="30"/>
      <c r="O932" s="30"/>
      <c r="P932" s="30"/>
      <c r="Q932" s="30"/>
      <c r="R932" s="30"/>
      <c r="S932" s="30"/>
      <c r="T932" s="30"/>
      <c r="U932" s="30"/>
      <c r="V932" s="30"/>
      <c r="W932" s="30"/>
      <c r="X932" s="30"/>
      <c r="Y932" s="30"/>
      <c r="Z932" s="30"/>
    </row>
    <row r="933" spans="1:26" ht="15.75" customHeight="1" x14ac:dyDescent="0.25">
      <c r="A933" s="30"/>
      <c r="B933" s="30"/>
      <c r="C933" s="30"/>
      <c r="D933" s="30"/>
      <c r="E933" s="30"/>
      <c r="F933" s="30"/>
      <c r="G933" s="30"/>
      <c r="H933" s="30"/>
      <c r="I933" s="30"/>
      <c r="J933" s="30"/>
      <c r="K933" s="30"/>
      <c r="L933" s="30"/>
      <c r="M933" s="30"/>
      <c r="N933" s="30"/>
      <c r="O933" s="30"/>
      <c r="P933" s="30"/>
      <c r="Q933" s="30"/>
      <c r="R933" s="30"/>
      <c r="S933" s="30"/>
      <c r="T933" s="30"/>
      <c r="U933" s="30"/>
      <c r="V933" s="30"/>
      <c r="W933" s="30"/>
      <c r="X933" s="30"/>
      <c r="Y933" s="30"/>
      <c r="Z933" s="30"/>
    </row>
    <row r="934" spans="1:26" ht="15.75" customHeight="1" x14ac:dyDescent="0.25">
      <c r="A934" s="30"/>
      <c r="B934" s="30"/>
      <c r="C934" s="30"/>
      <c r="D934" s="30"/>
      <c r="E934" s="30"/>
      <c r="F934" s="30"/>
      <c r="G934" s="30"/>
      <c r="H934" s="30"/>
      <c r="I934" s="30"/>
      <c r="J934" s="30"/>
      <c r="K934" s="30"/>
      <c r="L934" s="30"/>
      <c r="M934" s="30"/>
      <c r="N934" s="30"/>
      <c r="O934" s="30"/>
      <c r="P934" s="30"/>
      <c r="Q934" s="30"/>
      <c r="R934" s="30"/>
      <c r="S934" s="30"/>
      <c r="T934" s="30"/>
      <c r="U934" s="30"/>
      <c r="V934" s="30"/>
      <c r="W934" s="30"/>
      <c r="X934" s="30"/>
      <c r="Y934" s="30"/>
      <c r="Z934" s="30"/>
    </row>
    <row r="935" spans="1:26" ht="15.75" customHeight="1" x14ac:dyDescent="0.25">
      <c r="A935" s="30"/>
      <c r="B935" s="30"/>
      <c r="C935" s="30"/>
      <c r="D935" s="30"/>
      <c r="E935" s="30"/>
      <c r="F935" s="30"/>
      <c r="G935" s="30"/>
      <c r="H935" s="30"/>
      <c r="I935" s="30"/>
      <c r="J935" s="30"/>
      <c r="K935" s="30"/>
      <c r="L935" s="30"/>
      <c r="M935" s="30"/>
      <c r="N935" s="30"/>
      <c r="O935" s="30"/>
      <c r="P935" s="30"/>
      <c r="Q935" s="30"/>
      <c r="R935" s="30"/>
      <c r="S935" s="30"/>
      <c r="T935" s="30"/>
      <c r="U935" s="30"/>
      <c r="V935" s="30"/>
      <c r="W935" s="30"/>
      <c r="X935" s="30"/>
      <c r="Y935" s="30"/>
      <c r="Z935" s="30"/>
    </row>
    <row r="936" spans="1:26" ht="15.75" customHeight="1" x14ac:dyDescent="0.25">
      <c r="A936" s="30"/>
      <c r="B936" s="30"/>
      <c r="C936" s="30"/>
      <c r="D936" s="30"/>
      <c r="E936" s="30"/>
      <c r="F936" s="30"/>
      <c r="G936" s="30"/>
      <c r="H936" s="30"/>
      <c r="I936" s="30"/>
      <c r="J936" s="30"/>
      <c r="K936" s="30"/>
      <c r="L936" s="30"/>
      <c r="M936" s="30"/>
      <c r="N936" s="30"/>
      <c r="O936" s="30"/>
      <c r="P936" s="30"/>
      <c r="Q936" s="30"/>
      <c r="R936" s="30"/>
      <c r="S936" s="30"/>
      <c r="T936" s="30"/>
      <c r="U936" s="30"/>
      <c r="V936" s="30"/>
      <c r="W936" s="30"/>
      <c r="X936" s="30"/>
      <c r="Y936" s="30"/>
      <c r="Z936" s="30"/>
    </row>
    <row r="937" spans="1:26" ht="15.75" customHeight="1" x14ac:dyDescent="0.25">
      <c r="A937" s="30"/>
      <c r="B937" s="30"/>
      <c r="C937" s="30"/>
      <c r="D937" s="30"/>
      <c r="E937" s="30"/>
      <c r="F937" s="30"/>
      <c r="G937" s="30"/>
      <c r="H937" s="30"/>
      <c r="I937" s="30"/>
      <c r="J937" s="30"/>
      <c r="K937" s="30"/>
      <c r="L937" s="30"/>
      <c r="M937" s="30"/>
      <c r="N937" s="30"/>
      <c r="O937" s="30"/>
      <c r="P937" s="30"/>
      <c r="Q937" s="30"/>
      <c r="R937" s="30"/>
      <c r="S937" s="30"/>
      <c r="T937" s="30"/>
      <c r="U937" s="30"/>
      <c r="V937" s="30"/>
      <c r="W937" s="30"/>
      <c r="X937" s="30"/>
      <c r="Y937" s="30"/>
      <c r="Z937" s="30"/>
    </row>
    <row r="938" spans="1:26" ht="15.75" customHeight="1" x14ac:dyDescent="0.25">
      <c r="A938" s="30"/>
      <c r="B938" s="30"/>
      <c r="C938" s="30"/>
      <c r="D938" s="30"/>
      <c r="E938" s="30"/>
      <c r="F938" s="30"/>
      <c r="G938" s="30"/>
      <c r="H938" s="30"/>
      <c r="I938" s="30"/>
      <c r="J938" s="30"/>
      <c r="K938" s="30"/>
      <c r="L938" s="30"/>
      <c r="M938" s="30"/>
      <c r="N938" s="30"/>
      <c r="O938" s="30"/>
      <c r="P938" s="30"/>
      <c r="Q938" s="30"/>
      <c r="R938" s="30"/>
      <c r="S938" s="30"/>
      <c r="T938" s="30"/>
      <c r="U938" s="30"/>
      <c r="V938" s="30"/>
      <c r="W938" s="30"/>
      <c r="X938" s="30"/>
      <c r="Y938" s="30"/>
      <c r="Z938" s="30"/>
    </row>
    <row r="939" spans="1:26" ht="15.75" customHeight="1" x14ac:dyDescent="0.25">
      <c r="A939" s="30"/>
      <c r="B939" s="30"/>
      <c r="C939" s="30"/>
      <c r="D939" s="30"/>
      <c r="E939" s="30"/>
      <c r="F939" s="30"/>
      <c r="G939" s="30"/>
      <c r="H939" s="30"/>
      <c r="I939" s="30"/>
      <c r="J939" s="30"/>
      <c r="K939" s="30"/>
      <c r="L939" s="30"/>
      <c r="M939" s="30"/>
      <c r="N939" s="30"/>
      <c r="O939" s="30"/>
      <c r="P939" s="30"/>
      <c r="Q939" s="30"/>
      <c r="R939" s="30"/>
      <c r="S939" s="30"/>
      <c r="T939" s="30"/>
      <c r="U939" s="30"/>
      <c r="V939" s="30"/>
      <c r="W939" s="30"/>
      <c r="X939" s="30"/>
      <c r="Y939" s="30"/>
      <c r="Z939" s="30"/>
    </row>
    <row r="940" spans="1:26" ht="15.75" customHeight="1" x14ac:dyDescent="0.25">
      <c r="A940" s="30"/>
      <c r="B940" s="30"/>
      <c r="C940" s="30"/>
      <c r="D940" s="30"/>
      <c r="E940" s="30"/>
      <c r="F940" s="30"/>
      <c r="G940" s="30"/>
      <c r="H940" s="30"/>
      <c r="I940" s="30"/>
      <c r="J940" s="30"/>
      <c r="K940" s="30"/>
      <c r="L940" s="30"/>
      <c r="M940" s="30"/>
      <c r="N940" s="30"/>
      <c r="O940" s="30"/>
      <c r="P940" s="30"/>
      <c r="Q940" s="30"/>
      <c r="R940" s="30"/>
      <c r="S940" s="30"/>
      <c r="T940" s="30"/>
      <c r="U940" s="30"/>
      <c r="V940" s="30"/>
      <c r="W940" s="30"/>
      <c r="X940" s="30"/>
      <c r="Y940" s="30"/>
      <c r="Z940" s="30"/>
    </row>
    <row r="941" spans="1:26" ht="15.75" customHeight="1" x14ac:dyDescent="0.25">
      <c r="A941" s="30"/>
      <c r="B941" s="30"/>
      <c r="C941" s="30"/>
      <c r="D941" s="30"/>
      <c r="E941" s="30"/>
      <c r="F941" s="30"/>
      <c r="G941" s="30"/>
      <c r="H941" s="30"/>
      <c r="I941" s="30"/>
      <c r="J941" s="30"/>
      <c r="K941" s="30"/>
      <c r="L941" s="30"/>
      <c r="M941" s="30"/>
      <c r="N941" s="30"/>
      <c r="O941" s="30"/>
      <c r="P941" s="30"/>
      <c r="Q941" s="30"/>
      <c r="R941" s="30"/>
      <c r="S941" s="30"/>
      <c r="T941" s="30"/>
      <c r="U941" s="30"/>
      <c r="V941" s="30"/>
      <c r="W941" s="30"/>
      <c r="X941" s="30"/>
      <c r="Y941" s="30"/>
      <c r="Z941" s="30"/>
    </row>
    <row r="942" spans="1:26" ht="15.75" customHeight="1" x14ac:dyDescent="0.25">
      <c r="A942" s="30"/>
      <c r="B942" s="30"/>
      <c r="C942" s="30"/>
      <c r="D942" s="30"/>
      <c r="E942" s="30"/>
      <c r="F942" s="30"/>
      <c r="G942" s="30"/>
      <c r="H942" s="30"/>
      <c r="I942" s="30"/>
      <c r="J942" s="30"/>
      <c r="K942" s="30"/>
      <c r="L942" s="30"/>
      <c r="M942" s="30"/>
      <c r="N942" s="30"/>
      <c r="O942" s="30"/>
      <c r="P942" s="30"/>
      <c r="Q942" s="30"/>
      <c r="R942" s="30"/>
      <c r="S942" s="30"/>
      <c r="T942" s="30"/>
      <c r="U942" s="30"/>
      <c r="V942" s="30"/>
      <c r="W942" s="30"/>
      <c r="X942" s="30"/>
      <c r="Y942" s="30"/>
      <c r="Z942" s="30"/>
    </row>
    <row r="943" spans="1:26" ht="15.75" customHeight="1" x14ac:dyDescent="0.25">
      <c r="A943" s="30"/>
      <c r="B943" s="30"/>
      <c r="C943" s="30"/>
      <c r="D943" s="30"/>
      <c r="E943" s="30"/>
      <c r="F943" s="30"/>
      <c r="G943" s="30"/>
      <c r="H943" s="30"/>
      <c r="I943" s="30"/>
      <c r="J943" s="30"/>
      <c r="K943" s="30"/>
      <c r="L943" s="30"/>
      <c r="M943" s="30"/>
      <c r="N943" s="30"/>
      <c r="O943" s="30"/>
      <c r="P943" s="30"/>
      <c r="Q943" s="30"/>
      <c r="R943" s="30"/>
      <c r="S943" s="30"/>
      <c r="T943" s="30"/>
      <c r="U943" s="30"/>
      <c r="V943" s="30"/>
      <c r="W943" s="30"/>
      <c r="X943" s="30"/>
      <c r="Y943" s="30"/>
      <c r="Z943" s="30"/>
    </row>
    <row r="944" spans="1:26" ht="15.75" customHeight="1" x14ac:dyDescent="0.25">
      <c r="A944" s="30"/>
      <c r="B944" s="30"/>
      <c r="C944" s="30"/>
      <c r="D944" s="30"/>
      <c r="E944" s="30"/>
      <c r="F944" s="30"/>
      <c r="G944" s="30"/>
      <c r="H944" s="30"/>
      <c r="I944" s="30"/>
      <c r="J944" s="30"/>
      <c r="K944" s="30"/>
      <c r="L944" s="30"/>
      <c r="M944" s="30"/>
      <c r="N944" s="30"/>
      <c r="O944" s="30"/>
      <c r="P944" s="30"/>
      <c r="Q944" s="30"/>
      <c r="R944" s="30"/>
      <c r="S944" s="30"/>
      <c r="T944" s="30"/>
      <c r="U944" s="30"/>
      <c r="V944" s="30"/>
      <c r="W944" s="30"/>
      <c r="X944" s="30"/>
      <c r="Y944" s="30"/>
      <c r="Z944" s="30"/>
    </row>
    <row r="945" spans="1:26" ht="15.75" customHeight="1" x14ac:dyDescent="0.25">
      <c r="A945" s="30"/>
      <c r="B945" s="30"/>
      <c r="C945" s="30"/>
      <c r="D945" s="30"/>
      <c r="E945" s="30"/>
      <c r="F945" s="30"/>
      <c r="G945" s="30"/>
      <c r="H945" s="30"/>
      <c r="I945" s="30"/>
      <c r="J945" s="30"/>
      <c r="K945" s="30"/>
      <c r="L945" s="30"/>
      <c r="M945" s="30"/>
      <c r="N945" s="30"/>
      <c r="O945" s="30"/>
      <c r="P945" s="30"/>
      <c r="Q945" s="30"/>
      <c r="R945" s="30"/>
      <c r="S945" s="30"/>
      <c r="T945" s="30"/>
      <c r="U945" s="30"/>
      <c r="V945" s="30"/>
      <c r="W945" s="30"/>
      <c r="X945" s="30"/>
      <c r="Y945" s="30"/>
      <c r="Z945" s="30"/>
    </row>
    <row r="946" spans="1:26" ht="15.75" customHeight="1" x14ac:dyDescent="0.25">
      <c r="A946" s="30"/>
      <c r="B946" s="30"/>
      <c r="C946" s="30"/>
      <c r="D946" s="30"/>
      <c r="E946" s="30"/>
      <c r="F946" s="30"/>
      <c r="G946" s="30"/>
      <c r="H946" s="30"/>
      <c r="I946" s="30"/>
      <c r="J946" s="30"/>
      <c r="K946" s="30"/>
      <c r="L946" s="30"/>
      <c r="M946" s="30"/>
      <c r="N946" s="30"/>
      <c r="O946" s="30"/>
      <c r="P946" s="30"/>
      <c r="Q946" s="30"/>
      <c r="R946" s="30"/>
      <c r="S946" s="30"/>
      <c r="T946" s="30"/>
      <c r="U946" s="30"/>
      <c r="V946" s="30"/>
      <c r="W946" s="30"/>
      <c r="X946" s="30"/>
      <c r="Y946" s="30"/>
      <c r="Z946" s="30"/>
    </row>
    <row r="947" spans="1:26" ht="15.75" customHeight="1" x14ac:dyDescent="0.25">
      <c r="A947" s="30"/>
      <c r="B947" s="30"/>
      <c r="C947" s="30"/>
      <c r="D947" s="30"/>
      <c r="E947" s="30"/>
      <c r="F947" s="30"/>
      <c r="G947" s="30"/>
      <c r="H947" s="30"/>
      <c r="I947" s="30"/>
      <c r="J947" s="30"/>
      <c r="K947" s="30"/>
      <c r="L947" s="30"/>
      <c r="M947" s="30"/>
      <c r="N947" s="30"/>
      <c r="O947" s="30"/>
      <c r="P947" s="30"/>
      <c r="Q947" s="30"/>
      <c r="R947" s="30"/>
      <c r="S947" s="30"/>
      <c r="T947" s="30"/>
      <c r="U947" s="30"/>
      <c r="V947" s="30"/>
      <c r="W947" s="30"/>
      <c r="X947" s="30"/>
      <c r="Y947" s="30"/>
      <c r="Z947" s="30"/>
    </row>
    <row r="948" spans="1:26" ht="15.75" customHeight="1" x14ac:dyDescent="0.25">
      <c r="A948" s="30"/>
      <c r="B948" s="30"/>
      <c r="C948" s="30"/>
      <c r="D948" s="30"/>
      <c r="E948" s="30"/>
      <c r="F948" s="30"/>
      <c r="G948" s="30"/>
      <c r="H948" s="30"/>
      <c r="I948" s="30"/>
      <c r="J948" s="30"/>
      <c r="K948" s="30"/>
      <c r="L948" s="30"/>
      <c r="M948" s="30"/>
      <c r="N948" s="30"/>
      <c r="O948" s="30"/>
      <c r="P948" s="30"/>
      <c r="Q948" s="30"/>
      <c r="R948" s="30"/>
      <c r="S948" s="30"/>
      <c r="T948" s="30"/>
      <c r="U948" s="30"/>
      <c r="V948" s="30"/>
      <c r="W948" s="30"/>
      <c r="X948" s="30"/>
      <c r="Y948" s="30"/>
      <c r="Z948" s="30"/>
    </row>
    <row r="949" spans="1:26" ht="15.75" customHeight="1" x14ac:dyDescent="0.25">
      <c r="A949" s="30"/>
      <c r="B949" s="30"/>
      <c r="C949" s="30"/>
      <c r="D949" s="30"/>
      <c r="E949" s="30"/>
      <c r="F949" s="30"/>
      <c r="G949" s="30"/>
      <c r="H949" s="30"/>
      <c r="I949" s="30"/>
      <c r="J949" s="30"/>
      <c r="K949" s="30"/>
      <c r="L949" s="30"/>
      <c r="M949" s="30"/>
      <c r="N949" s="30"/>
      <c r="O949" s="30"/>
      <c r="P949" s="30"/>
      <c r="Q949" s="30"/>
      <c r="R949" s="30"/>
      <c r="S949" s="30"/>
      <c r="T949" s="30"/>
      <c r="U949" s="30"/>
      <c r="V949" s="30"/>
      <c r="W949" s="30"/>
      <c r="X949" s="30"/>
      <c r="Y949" s="30"/>
      <c r="Z949" s="30"/>
    </row>
    <row r="950" spans="1:26" ht="15.75" customHeight="1" x14ac:dyDescent="0.25">
      <c r="A950" s="30"/>
      <c r="B950" s="30"/>
      <c r="C950" s="30"/>
      <c r="D950" s="30"/>
      <c r="E950" s="30"/>
      <c r="F950" s="30"/>
      <c r="G950" s="30"/>
      <c r="H950" s="30"/>
      <c r="I950" s="30"/>
      <c r="J950" s="30"/>
      <c r="K950" s="30"/>
      <c r="L950" s="30"/>
      <c r="M950" s="30"/>
      <c r="N950" s="30"/>
      <c r="O950" s="30"/>
      <c r="P950" s="30"/>
      <c r="Q950" s="30"/>
      <c r="R950" s="30"/>
      <c r="S950" s="30"/>
      <c r="T950" s="30"/>
      <c r="U950" s="30"/>
      <c r="V950" s="30"/>
      <c r="W950" s="30"/>
      <c r="X950" s="30"/>
      <c r="Y950" s="30"/>
      <c r="Z950" s="30"/>
    </row>
    <row r="951" spans="1:26" ht="15.75" customHeight="1" x14ac:dyDescent="0.25">
      <c r="A951" s="30"/>
      <c r="B951" s="30"/>
      <c r="C951" s="30"/>
      <c r="D951" s="30"/>
      <c r="E951" s="30"/>
      <c r="F951" s="30"/>
      <c r="G951" s="30"/>
      <c r="H951" s="30"/>
      <c r="I951" s="30"/>
      <c r="J951" s="30"/>
      <c r="K951" s="30"/>
      <c r="L951" s="30"/>
      <c r="M951" s="30"/>
      <c r="N951" s="30"/>
      <c r="O951" s="30"/>
      <c r="P951" s="30"/>
      <c r="Q951" s="30"/>
      <c r="R951" s="30"/>
      <c r="S951" s="30"/>
      <c r="T951" s="30"/>
      <c r="U951" s="30"/>
      <c r="V951" s="30"/>
      <c r="W951" s="30"/>
      <c r="X951" s="30"/>
      <c r="Y951" s="30"/>
      <c r="Z951" s="30"/>
    </row>
    <row r="952" spans="1:26" ht="15.75" customHeight="1" x14ac:dyDescent="0.25">
      <c r="A952" s="30"/>
      <c r="B952" s="30"/>
      <c r="C952" s="30"/>
      <c r="D952" s="30"/>
      <c r="E952" s="30"/>
      <c r="F952" s="30"/>
      <c r="G952" s="30"/>
      <c r="H952" s="30"/>
      <c r="I952" s="30"/>
      <c r="J952" s="30"/>
      <c r="K952" s="30"/>
      <c r="L952" s="30"/>
      <c r="M952" s="30"/>
      <c r="N952" s="30"/>
      <c r="O952" s="30"/>
      <c r="P952" s="30"/>
      <c r="Q952" s="30"/>
      <c r="R952" s="30"/>
      <c r="S952" s="30"/>
      <c r="T952" s="30"/>
      <c r="U952" s="30"/>
      <c r="V952" s="30"/>
      <c r="W952" s="30"/>
      <c r="X952" s="30"/>
      <c r="Y952" s="30"/>
      <c r="Z952" s="30"/>
    </row>
    <row r="953" spans="1:26" ht="15.75" customHeight="1" x14ac:dyDescent="0.25">
      <c r="A953" s="30"/>
      <c r="B953" s="30"/>
      <c r="C953" s="30"/>
      <c r="D953" s="30"/>
      <c r="E953" s="30"/>
      <c r="F953" s="30"/>
      <c r="G953" s="30"/>
      <c r="H953" s="30"/>
      <c r="I953" s="30"/>
      <c r="J953" s="30"/>
      <c r="K953" s="30"/>
      <c r="L953" s="30"/>
      <c r="M953" s="30"/>
      <c r="N953" s="30"/>
      <c r="O953" s="30"/>
      <c r="P953" s="30"/>
      <c r="Q953" s="30"/>
      <c r="R953" s="30"/>
      <c r="S953" s="30"/>
      <c r="T953" s="30"/>
      <c r="U953" s="30"/>
      <c r="V953" s="30"/>
      <c r="W953" s="30"/>
      <c r="X953" s="30"/>
      <c r="Y953" s="30"/>
      <c r="Z953" s="30"/>
    </row>
    <row r="954" spans="1:26" ht="15.75" customHeight="1" x14ac:dyDescent="0.25">
      <c r="A954" s="30"/>
      <c r="B954" s="30"/>
      <c r="C954" s="30"/>
      <c r="D954" s="30"/>
      <c r="E954" s="30"/>
      <c r="F954" s="30"/>
      <c r="G954" s="30"/>
      <c r="H954" s="30"/>
      <c r="I954" s="30"/>
      <c r="J954" s="30"/>
      <c r="K954" s="30"/>
      <c r="L954" s="30"/>
      <c r="M954" s="30"/>
      <c r="N954" s="30"/>
      <c r="O954" s="30"/>
      <c r="P954" s="30"/>
      <c r="Q954" s="30"/>
      <c r="R954" s="30"/>
      <c r="S954" s="30"/>
      <c r="T954" s="30"/>
      <c r="U954" s="30"/>
      <c r="V954" s="30"/>
      <c r="W954" s="30"/>
      <c r="X954" s="30"/>
      <c r="Y954" s="30"/>
      <c r="Z954" s="30"/>
    </row>
    <row r="955" spans="1:26" ht="15.75" customHeight="1" x14ac:dyDescent="0.25">
      <c r="A955" s="30"/>
      <c r="B955" s="30"/>
      <c r="C955" s="30"/>
      <c r="D955" s="30"/>
      <c r="E955" s="30"/>
      <c r="F955" s="30"/>
      <c r="G955" s="30"/>
      <c r="H955" s="30"/>
      <c r="I955" s="30"/>
      <c r="J955" s="30"/>
      <c r="K955" s="30"/>
      <c r="L955" s="30"/>
      <c r="M955" s="30"/>
      <c r="N955" s="30"/>
      <c r="O955" s="30"/>
      <c r="P955" s="30"/>
      <c r="Q955" s="30"/>
      <c r="R955" s="30"/>
      <c r="S955" s="30"/>
      <c r="T955" s="30"/>
      <c r="U955" s="30"/>
      <c r="V955" s="30"/>
      <c r="W955" s="30"/>
      <c r="X955" s="30"/>
      <c r="Y955" s="30"/>
      <c r="Z955" s="30"/>
    </row>
    <row r="956" spans="1:26" ht="15.75" customHeight="1" x14ac:dyDescent="0.25">
      <c r="A956" s="30"/>
      <c r="B956" s="30"/>
      <c r="C956" s="30"/>
      <c r="D956" s="30"/>
      <c r="E956" s="30"/>
      <c r="F956" s="30"/>
      <c r="G956" s="30"/>
      <c r="H956" s="30"/>
      <c r="I956" s="30"/>
      <c r="J956" s="30"/>
      <c r="K956" s="30"/>
      <c r="L956" s="30"/>
      <c r="M956" s="30"/>
      <c r="N956" s="30"/>
      <c r="O956" s="30"/>
      <c r="P956" s="30"/>
      <c r="Q956" s="30"/>
      <c r="R956" s="30"/>
      <c r="S956" s="30"/>
      <c r="T956" s="30"/>
      <c r="U956" s="30"/>
      <c r="V956" s="30"/>
      <c r="W956" s="30"/>
      <c r="X956" s="30"/>
      <c r="Y956" s="30"/>
      <c r="Z956" s="30"/>
    </row>
    <row r="957" spans="1:26" ht="15.75" customHeight="1" x14ac:dyDescent="0.25">
      <c r="A957" s="30"/>
      <c r="B957" s="30"/>
      <c r="C957" s="30"/>
      <c r="D957" s="30"/>
      <c r="E957" s="30"/>
      <c r="F957" s="30"/>
      <c r="G957" s="30"/>
      <c r="H957" s="30"/>
      <c r="I957" s="30"/>
      <c r="J957" s="30"/>
      <c r="K957" s="30"/>
      <c r="L957" s="30"/>
      <c r="M957" s="30"/>
      <c r="N957" s="30"/>
      <c r="O957" s="30"/>
      <c r="P957" s="30"/>
      <c r="Q957" s="30"/>
      <c r="R957" s="30"/>
      <c r="S957" s="30"/>
      <c r="T957" s="30"/>
      <c r="U957" s="30"/>
      <c r="V957" s="30"/>
      <c r="W957" s="30"/>
      <c r="X957" s="30"/>
      <c r="Y957" s="30"/>
      <c r="Z957" s="30"/>
    </row>
    <row r="958" spans="1:26" ht="15.75" customHeight="1" x14ac:dyDescent="0.25">
      <c r="A958" s="30"/>
      <c r="B958" s="30"/>
      <c r="C958" s="30"/>
      <c r="D958" s="30"/>
      <c r="E958" s="30"/>
      <c r="F958" s="30"/>
      <c r="G958" s="30"/>
      <c r="H958" s="30"/>
      <c r="I958" s="30"/>
      <c r="J958" s="30"/>
      <c r="K958" s="30"/>
      <c r="L958" s="30"/>
      <c r="M958" s="30"/>
      <c r="N958" s="30"/>
      <c r="O958" s="30"/>
      <c r="P958" s="30"/>
      <c r="Q958" s="30"/>
      <c r="R958" s="30"/>
      <c r="S958" s="30"/>
      <c r="T958" s="30"/>
      <c r="U958" s="30"/>
      <c r="V958" s="30"/>
      <c r="W958" s="30"/>
      <c r="X958" s="30"/>
      <c r="Y958" s="30"/>
      <c r="Z958" s="30"/>
    </row>
    <row r="959" spans="1:26" ht="15.75" customHeight="1" x14ac:dyDescent="0.25">
      <c r="A959" s="30"/>
      <c r="B959" s="30"/>
      <c r="C959" s="30"/>
      <c r="D959" s="30"/>
      <c r="E959" s="30"/>
      <c r="F959" s="30"/>
      <c r="G959" s="30"/>
      <c r="H959" s="30"/>
      <c r="I959" s="30"/>
      <c r="J959" s="30"/>
      <c r="K959" s="30"/>
      <c r="L959" s="30"/>
      <c r="M959" s="30"/>
      <c r="N959" s="30"/>
      <c r="O959" s="30"/>
      <c r="P959" s="30"/>
      <c r="Q959" s="30"/>
      <c r="R959" s="30"/>
      <c r="S959" s="30"/>
      <c r="T959" s="30"/>
      <c r="U959" s="30"/>
      <c r="V959" s="30"/>
      <c r="W959" s="30"/>
      <c r="X959" s="30"/>
      <c r="Y959" s="30"/>
      <c r="Z959" s="30"/>
    </row>
    <row r="960" spans="1:26" ht="15.75" customHeight="1" x14ac:dyDescent="0.25">
      <c r="A960" s="30"/>
      <c r="B960" s="30"/>
      <c r="C960" s="30"/>
      <c r="D960" s="30"/>
      <c r="E960" s="30"/>
      <c r="F960" s="30"/>
      <c r="G960" s="30"/>
      <c r="H960" s="30"/>
      <c r="I960" s="30"/>
      <c r="J960" s="30"/>
      <c r="K960" s="30"/>
      <c r="L960" s="30"/>
      <c r="M960" s="30"/>
      <c r="N960" s="30"/>
      <c r="O960" s="30"/>
      <c r="P960" s="30"/>
      <c r="Q960" s="30"/>
      <c r="R960" s="30"/>
      <c r="S960" s="30"/>
      <c r="T960" s="30"/>
      <c r="U960" s="30"/>
      <c r="V960" s="30"/>
      <c r="W960" s="30"/>
      <c r="X960" s="30"/>
      <c r="Y960" s="30"/>
      <c r="Z960" s="30"/>
    </row>
    <row r="961" spans="1:26" ht="15.75" customHeight="1" x14ac:dyDescent="0.25">
      <c r="A961" s="30"/>
      <c r="B961" s="30"/>
      <c r="C961" s="30"/>
      <c r="D961" s="30"/>
      <c r="E961" s="30"/>
      <c r="F961" s="30"/>
      <c r="G961" s="30"/>
      <c r="H961" s="30"/>
      <c r="I961" s="30"/>
      <c r="J961" s="30"/>
      <c r="K961" s="30"/>
      <c r="L961" s="30"/>
      <c r="M961" s="30"/>
      <c r="N961" s="30"/>
      <c r="O961" s="30"/>
      <c r="P961" s="30"/>
      <c r="Q961" s="30"/>
      <c r="R961" s="30"/>
      <c r="S961" s="30"/>
      <c r="T961" s="30"/>
      <c r="U961" s="30"/>
      <c r="V961" s="30"/>
      <c r="W961" s="30"/>
      <c r="X961" s="30"/>
      <c r="Y961" s="30"/>
      <c r="Z961" s="30"/>
    </row>
    <row r="962" spans="1:26" ht="15.75" customHeight="1" x14ac:dyDescent="0.25">
      <c r="A962" s="30"/>
      <c r="B962" s="30"/>
      <c r="C962" s="30"/>
      <c r="D962" s="30"/>
      <c r="E962" s="30"/>
      <c r="F962" s="30"/>
      <c r="G962" s="30"/>
      <c r="H962" s="30"/>
      <c r="I962" s="30"/>
      <c r="J962" s="30"/>
      <c r="K962" s="30"/>
      <c r="L962" s="30"/>
      <c r="M962" s="30"/>
      <c r="N962" s="30"/>
      <c r="O962" s="30"/>
      <c r="P962" s="30"/>
      <c r="Q962" s="30"/>
      <c r="R962" s="30"/>
      <c r="S962" s="30"/>
      <c r="T962" s="30"/>
      <c r="U962" s="30"/>
      <c r="V962" s="30"/>
      <c r="W962" s="30"/>
      <c r="X962" s="30"/>
      <c r="Y962" s="30"/>
      <c r="Z962" s="30"/>
    </row>
    <row r="963" spans="1:26" ht="15.75" customHeight="1" x14ac:dyDescent="0.25">
      <c r="A963" s="30"/>
      <c r="B963" s="30"/>
      <c r="C963" s="30"/>
      <c r="D963" s="30"/>
      <c r="E963" s="30"/>
      <c r="F963" s="30"/>
      <c r="G963" s="30"/>
      <c r="H963" s="30"/>
      <c r="I963" s="30"/>
      <c r="J963" s="30"/>
      <c r="K963" s="30"/>
      <c r="L963" s="30"/>
      <c r="M963" s="30"/>
      <c r="N963" s="30"/>
      <c r="O963" s="30"/>
      <c r="P963" s="30"/>
      <c r="Q963" s="30"/>
      <c r="R963" s="30"/>
      <c r="S963" s="30"/>
      <c r="T963" s="30"/>
      <c r="U963" s="30"/>
      <c r="V963" s="30"/>
      <c r="W963" s="30"/>
      <c r="X963" s="30"/>
      <c r="Y963" s="30"/>
      <c r="Z963" s="30"/>
    </row>
    <row r="964" spans="1:26" ht="15.75" customHeight="1" x14ac:dyDescent="0.25">
      <c r="A964" s="30"/>
      <c r="B964" s="30"/>
      <c r="C964" s="30"/>
      <c r="D964" s="30"/>
      <c r="E964" s="30"/>
      <c r="F964" s="30"/>
      <c r="G964" s="30"/>
      <c r="H964" s="30"/>
      <c r="I964" s="30"/>
      <c r="J964" s="30"/>
      <c r="K964" s="30"/>
      <c r="L964" s="30"/>
      <c r="M964" s="30"/>
      <c r="N964" s="30"/>
      <c r="O964" s="30"/>
      <c r="P964" s="30"/>
      <c r="Q964" s="30"/>
      <c r="R964" s="30"/>
      <c r="S964" s="30"/>
      <c r="T964" s="30"/>
      <c r="U964" s="30"/>
      <c r="V964" s="30"/>
      <c r="W964" s="30"/>
      <c r="X964" s="30"/>
      <c r="Y964" s="30"/>
      <c r="Z964" s="30"/>
    </row>
    <row r="965" spans="1:26" ht="15.75" customHeight="1" x14ac:dyDescent="0.25">
      <c r="A965" s="30"/>
      <c r="B965" s="30"/>
      <c r="C965" s="30"/>
      <c r="D965" s="30"/>
      <c r="E965" s="30"/>
      <c r="F965" s="30"/>
      <c r="G965" s="30"/>
      <c r="H965" s="30"/>
      <c r="I965" s="30"/>
      <c r="J965" s="30"/>
      <c r="K965" s="30"/>
      <c r="L965" s="30"/>
      <c r="M965" s="30"/>
      <c r="N965" s="30"/>
      <c r="O965" s="30"/>
      <c r="P965" s="30"/>
      <c r="Q965" s="30"/>
      <c r="R965" s="30"/>
      <c r="S965" s="30"/>
      <c r="T965" s="30"/>
      <c r="U965" s="30"/>
      <c r="V965" s="30"/>
      <c r="W965" s="30"/>
      <c r="X965" s="30"/>
      <c r="Y965" s="30"/>
      <c r="Z965" s="30"/>
    </row>
    <row r="966" spans="1:26" ht="15.75" customHeight="1" x14ac:dyDescent="0.25">
      <c r="A966" s="30"/>
      <c r="B966" s="30"/>
      <c r="C966" s="30"/>
      <c r="D966" s="30"/>
      <c r="E966" s="30"/>
      <c r="F966" s="30"/>
      <c r="G966" s="30"/>
      <c r="H966" s="30"/>
      <c r="I966" s="30"/>
      <c r="J966" s="30"/>
      <c r="K966" s="30"/>
      <c r="L966" s="30"/>
      <c r="M966" s="30"/>
      <c r="N966" s="30"/>
      <c r="O966" s="30"/>
      <c r="P966" s="30"/>
      <c r="Q966" s="30"/>
      <c r="R966" s="30"/>
      <c r="S966" s="30"/>
      <c r="T966" s="30"/>
      <c r="U966" s="30"/>
      <c r="V966" s="30"/>
      <c r="W966" s="30"/>
      <c r="X966" s="30"/>
      <c r="Y966" s="30"/>
      <c r="Z966" s="30"/>
    </row>
    <row r="967" spans="1:26" ht="15.75" customHeight="1" x14ac:dyDescent="0.25">
      <c r="A967" s="30"/>
      <c r="B967" s="30"/>
      <c r="C967" s="30"/>
      <c r="D967" s="30"/>
      <c r="E967" s="30"/>
      <c r="F967" s="30"/>
      <c r="G967" s="30"/>
      <c r="H967" s="30"/>
      <c r="I967" s="30"/>
      <c r="J967" s="30"/>
      <c r="K967" s="30"/>
      <c r="L967" s="30"/>
      <c r="M967" s="30"/>
      <c r="N967" s="30"/>
      <c r="O967" s="30"/>
      <c r="P967" s="30"/>
      <c r="Q967" s="30"/>
      <c r="R967" s="30"/>
      <c r="S967" s="30"/>
      <c r="T967" s="30"/>
      <c r="U967" s="30"/>
      <c r="V967" s="30"/>
      <c r="W967" s="30"/>
      <c r="X967" s="30"/>
      <c r="Y967" s="30"/>
      <c r="Z967" s="30"/>
    </row>
    <row r="968" spans="1:26" ht="15.75" customHeight="1" x14ac:dyDescent="0.25">
      <c r="A968" s="30"/>
      <c r="B968" s="30"/>
      <c r="C968" s="30"/>
      <c r="D968" s="30"/>
      <c r="E968" s="30"/>
      <c r="F968" s="30"/>
      <c r="G968" s="30"/>
      <c r="H968" s="30"/>
      <c r="I968" s="30"/>
      <c r="J968" s="30"/>
      <c r="K968" s="30"/>
      <c r="L968" s="30"/>
      <c r="M968" s="30"/>
      <c r="N968" s="30"/>
      <c r="O968" s="30"/>
      <c r="P968" s="30"/>
      <c r="Q968" s="30"/>
      <c r="R968" s="30"/>
      <c r="S968" s="30"/>
      <c r="T968" s="30"/>
      <c r="U968" s="30"/>
      <c r="V968" s="30"/>
      <c r="W968" s="30"/>
      <c r="X968" s="30"/>
      <c r="Y968" s="30"/>
      <c r="Z968" s="30"/>
    </row>
    <row r="969" spans="1:26" ht="15.75" customHeight="1" x14ac:dyDescent="0.25">
      <c r="A969" s="30"/>
      <c r="B969" s="30"/>
      <c r="C969" s="30"/>
      <c r="D969" s="30"/>
      <c r="E969" s="30"/>
      <c r="F969" s="30"/>
      <c r="G969" s="30"/>
      <c r="H969" s="30"/>
      <c r="I969" s="30"/>
      <c r="J969" s="30"/>
      <c r="K969" s="30"/>
      <c r="L969" s="30"/>
      <c r="M969" s="30"/>
      <c r="N969" s="30"/>
      <c r="O969" s="30"/>
      <c r="P969" s="30"/>
      <c r="Q969" s="30"/>
      <c r="R969" s="30"/>
      <c r="S969" s="30"/>
      <c r="T969" s="30"/>
      <c r="U969" s="30"/>
      <c r="V969" s="30"/>
      <c r="W969" s="30"/>
      <c r="X969" s="30"/>
      <c r="Y969" s="30"/>
      <c r="Z969" s="30"/>
    </row>
    <row r="970" spans="1:26" ht="15.75" customHeight="1" x14ac:dyDescent="0.25">
      <c r="A970" s="30"/>
      <c r="B970" s="30"/>
      <c r="C970" s="30"/>
      <c r="D970" s="30"/>
      <c r="E970" s="30"/>
      <c r="F970" s="30"/>
      <c r="G970" s="30"/>
      <c r="H970" s="30"/>
      <c r="I970" s="30"/>
      <c r="J970" s="30"/>
      <c r="K970" s="30"/>
      <c r="L970" s="30"/>
      <c r="M970" s="30"/>
      <c r="N970" s="30"/>
      <c r="O970" s="30"/>
      <c r="P970" s="30"/>
      <c r="Q970" s="30"/>
      <c r="R970" s="30"/>
      <c r="S970" s="30"/>
      <c r="T970" s="30"/>
      <c r="U970" s="30"/>
      <c r="V970" s="30"/>
      <c r="W970" s="30"/>
      <c r="X970" s="30"/>
      <c r="Y970" s="30"/>
      <c r="Z970" s="30"/>
    </row>
    <row r="971" spans="1:26" ht="15.75" customHeight="1" x14ac:dyDescent="0.25">
      <c r="A971" s="30"/>
      <c r="B971" s="30"/>
      <c r="C971" s="30"/>
      <c r="D971" s="30"/>
      <c r="E971" s="30"/>
      <c r="F971" s="30"/>
      <c r="G971" s="30"/>
      <c r="H971" s="30"/>
      <c r="I971" s="30"/>
      <c r="J971" s="30"/>
      <c r="K971" s="30"/>
      <c r="L971" s="30"/>
      <c r="M971" s="30"/>
      <c r="N971" s="30"/>
      <c r="O971" s="30"/>
      <c r="P971" s="30"/>
      <c r="Q971" s="30"/>
      <c r="R971" s="30"/>
      <c r="S971" s="30"/>
      <c r="T971" s="30"/>
      <c r="U971" s="30"/>
      <c r="V971" s="30"/>
      <c r="W971" s="30"/>
      <c r="X971" s="30"/>
      <c r="Y971" s="30"/>
      <c r="Z971" s="30"/>
    </row>
    <row r="972" spans="1:26" ht="15.75" customHeight="1" x14ac:dyDescent="0.25">
      <c r="A972" s="30"/>
      <c r="B972" s="30"/>
      <c r="C972" s="30"/>
      <c r="D972" s="30"/>
      <c r="E972" s="30"/>
      <c r="F972" s="30"/>
      <c r="G972" s="30"/>
      <c r="H972" s="30"/>
      <c r="I972" s="30"/>
      <c r="J972" s="30"/>
      <c r="K972" s="30"/>
      <c r="L972" s="30"/>
      <c r="M972" s="30"/>
      <c r="N972" s="30"/>
      <c r="O972" s="30"/>
      <c r="P972" s="30"/>
      <c r="Q972" s="30"/>
      <c r="R972" s="30"/>
      <c r="S972" s="30"/>
      <c r="T972" s="30"/>
      <c r="U972" s="30"/>
      <c r="V972" s="30"/>
      <c r="W972" s="30"/>
      <c r="X972" s="30"/>
      <c r="Y972" s="30"/>
      <c r="Z972" s="30"/>
    </row>
    <row r="973" spans="1:26" ht="15.75" customHeight="1" x14ac:dyDescent="0.25">
      <c r="A973" s="30"/>
      <c r="B973" s="30"/>
      <c r="C973" s="30"/>
      <c r="D973" s="30"/>
      <c r="E973" s="30"/>
      <c r="F973" s="30"/>
      <c r="G973" s="30"/>
      <c r="H973" s="30"/>
      <c r="I973" s="30"/>
      <c r="J973" s="30"/>
      <c r="K973" s="30"/>
      <c r="L973" s="30"/>
      <c r="M973" s="30"/>
      <c r="N973" s="30"/>
      <c r="O973" s="30"/>
      <c r="P973" s="30"/>
      <c r="Q973" s="30"/>
      <c r="R973" s="30"/>
      <c r="S973" s="30"/>
      <c r="T973" s="30"/>
      <c r="U973" s="30"/>
      <c r="V973" s="30"/>
      <c r="W973" s="30"/>
      <c r="X973" s="30"/>
      <c r="Y973" s="30"/>
      <c r="Z973" s="30"/>
    </row>
    <row r="974" spans="1:26" ht="15.75" customHeight="1" x14ac:dyDescent="0.25">
      <c r="A974" s="30"/>
      <c r="B974" s="30"/>
      <c r="C974" s="30"/>
      <c r="D974" s="30"/>
      <c r="E974" s="30"/>
      <c r="F974" s="30"/>
      <c r="G974" s="30"/>
      <c r="H974" s="30"/>
      <c r="I974" s="30"/>
      <c r="J974" s="30"/>
      <c r="K974" s="30"/>
      <c r="L974" s="30"/>
      <c r="M974" s="30"/>
      <c r="N974" s="30"/>
      <c r="O974" s="30"/>
      <c r="P974" s="30"/>
      <c r="Q974" s="30"/>
      <c r="R974" s="30"/>
      <c r="S974" s="30"/>
      <c r="T974" s="30"/>
      <c r="U974" s="30"/>
      <c r="V974" s="30"/>
      <c r="W974" s="30"/>
      <c r="X974" s="30"/>
      <c r="Y974" s="30"/>
      <c r="Z974" s="30"/>
    </row>
    <row r="975" spans="1:26" ht="15.75" customHeight="1" x14ac:dyDescent="0.25">
      <c r="A975" s="30"/>
      <c r="B975" s="30"/>
      <c r="C975" s="30"/>
      <c r="D975" s="30"/>
      <c r="E975" s="30"/>
      <c r="F975" s="30"/>
      <c r="G975" s="30"/>
      <c r="H975" s="30"/>
      <c r="I975" s="30"/>
      <c r="J975" s="30"/>
      <c r="K975" s="30"/>
      <c r="L975" s="30"/>
      <c r="M975" s="30"/>
      <c r="N975" s="30"/>
      <c r="O975" s="30"/>
      <c r="P975" s="30"/>
      <c r="Q975" s="30"/>
      <c r="R975" s="30"/>
      <c r="S975" s="30"/>
      <c r="T975" s="30"/>
      <c r="U975" s="30"/>
      <c r="V975" s="30"/>
      <c r="W975" s="30"/>
      <c r="X975" s="30"/>
      <c r="Y975" s="30"/>
      <c r="Z975" s="30"/>
    </row>
    <row r="976" spans="1:26" ht="15.75" customHeight="1" x14ac:dyDescent="0.25">
      <c r="A976" s="30"/>
      <c r="B976" s="30"/>
      <c r="C976" s="30"/>
      <c r="D976" s="30"/>
      <c r="E976" s="30"/>
      <c r="F976" s="30"/>
      <c r="G976" s="30"/>
      <c r="H976" s="30"/>
      <c r="I976" s="30"/>
      <c r="J976" s="30"/>
      <c r="K976" s="30"/>
      <c r="L976" s="30"/>
      <c r="M976" s="30"/>
      <c r="N976" s="30"/>
      <c r="O976" s="30"/>
      <c r="P976" s="30"/>
      <c r="Q976" s="30"/>
      <c r="R976" s="30"/>
      <c r="S976" s="30"/>
      <c r="T976" s="30"/>
      <c r="U976" s="30"/>
      <c r="V976" s="30"/>
      <c r="W976" s="30"/>
      <c r="X976" s="30"/>
      <c r="Y976" s="30"/>
      <c r="Z976" s="30"/>
    </row>
    <row r="977" spans="1:26" ht="15.75" customHeight="1" x14ac:dyDescent="0.25">
      <c r="A977" s="30"/>
      <c r="B977" s="30"/>
      <c r="C977" s="30"/>
      <c r="D977" s="30"/>
      <c r="E977" s="30"/>
      <c r="F977" s="30"/>
      <c r="G977" s="30"/>
      <c r="H977" s="30"/>
      <c r="I977" s="30"/>
      <c r="J977" s="30"/>
      <c r="K977" s="30"/>
      <c r="L977" s="30"/>
      <c r="M977" s="30"/>
      <c r="N977" s="30"/>
      <c r="O977" s="30"/>
      <c r="P977" s="30"/>
      <c r="Q977" s="30"/>
      <c r="R977" s="30"/>
      <c r="S977" s="30"/>
      <c r="T977" s="30"/>
      <c r="U977" s="30"/>
      <c r="V977" s="30"/>
      <c r="W977" s="30"/>
      <c r="X977" s="30"/>
      <c r="Y977" s="30"/>
      <c r="Z977" s="30"/>
    </row>
    <row r="978" spans="1:26" ht="15.75" customHeight="1" x14ac:dyDescent="0.25">
      <c r="A978" s="30"/>
      <c r="B978" s="30"/>
      <c r="C978" s="30"/>
      <c r="D978" s="30"/>
      <c r="E978" s="30"/>
      <c r="F978" s="30"/>
      <c r="G978" s="30"/>
      <c r="H978" s="30"/>
      <c r="I978" s="30"/>
      <c r="J978" s="30"/>
      <c r="K978" s="30"/>
      <c r="L978" s="30"/>
      <c r="M978" s="30"/>
      <c r="N978" s="30"/>
      <c r="O978" s="30"/>
      <c r="P978" s="30"/>
      <c r="Q978" s="30"/>
      <c r="R978" s="30"/>
      <c r="S978" s="30"/>
      <c r="T978" s="30"/>
      <c r="U978" s="30"/>
      <c r="V978" s="30"/>
      <c r="W978" s="30"/>
      <c r="X978" s="30"/>
      <c r="Y978" s="30"/>
      <c r="Z978" s="30"/>
    </row>
    <row r="979" spans="1:26" ht="15.75" customHeight="1" x14ac:dyDescent="0.25">
      <c r="A979" s="30"/>
      <c r="B979" s="30"/>
      <c r="C979" s="30"/>
      <c r="D979" s="30"/>
      <c r="E979" s="30"/>
      <c r="F979" s="30"/>
      <c r="G979" s="30"/>
      <c r="H979" s="30"/>
      <c r="I979" s="30"/>
      <c r="J979" s="30"/>
      <c r="K979" s="30"/>
      <c r="L979" s="30"/>
      <c r="M979" s="30"/>
      <c r="N979" s="30"/>
      <c r="O979" s="30"/>
      <c r="P979" s="30"/>
      <c r="Q979" s="30"/>
      <c r="R979" s="30"/>
      <c r="S979" s="30"/>
      <c r="T979" s="30"/>
      <c r="U979" s="30"/>
      <c r="V979" s="30"/>
      <c r="W979" s="30"/>
      <c r="X979" s="30"/>
      <c r="Y979" s="30"/>
      <c r="Z979" s="30"/>
    </row>
    <row r="980" spans="1:26" ht="15.75" customHeight="1" x14ac:dyDescent="0.25">
      <c r="A980" s="30"/>
      <c r="B980" s="30"/>
      <c r="C980" s="30"/>
      <c r="D980" s="30"/>
      <c r="E980" s="30"/>
      <c r="F980" s="30"/>
      <c r="G980" s="30"/>
      <c r="H980" s="30"/>
      <c r="I980" s="30"/>
      <c r="J980" s="30"/>
      <c r="K980" s="30"/>
      <c r="L980" s="30"/>
      <c r="M980" s="30"/>
      <c r="N980" s="30"/>
      <c r="O980" s="30"/>
      <c r="P980" s="30"/>
      <c r="Q980" s="30"/>
      <c r="R980" s="30"/>
      <c r="S980" s="30"/>
      <c r="T980" s="30"/>
      <c r="U980" s="30"/>
      <c r="V980" s="30"/>
      <c r="W980" s="30"/>
      <c r="X980" s="30"/>
      <c r="Y980" s="30"/>
      <c r="Z980" s="30"/>
    </row>
    <row r="981" spans="1:26" ht="15.75" customHeight="1" x14ac:dyDescent="0.25">
      <c r="A981" s="30"/>
      <c r="B981" s="30"/>
      <c r="C981" s="30"/>
      <c r="D981" s="30"/>
      <c r="E981" s="30"/>
      <c r="F981" s="30"/>
      <c r="G981" s="30"/>
      <c r="H981" s="30"/>
      <c r="I981" s="30"/>
      <c r="J981" s="30"/>
      <c r="K981" s="30"/>
      <c r="L981" s="30"/>
      <c r="M981" s="30"/>
      <c r="N981" s="30"/>
      <c r="O981" s="30"/>
      <c r="P981" s="30"/>
      <c r="Q981" s="30"/>
      <c r="R981" s="30"/>
      <c r="S981" s="30"/>
      <c r="T981" s="30"/>
      <c r="U981" s="30"/>
      <c r="V981" s="30"/>
      <c r="W981" s="30"/>
      <c r="X981" s="30"/>
      <c r="Y981" s="30"/>
      <c r="Z981" s="30"/>
    </row>
    <row r="982" spans="1:26" ht="15.75" customHeight="1" x14ac:dyDescent="0.25">
      <c r="A982" s="30"/>
      <c r="B982" s="30"/>
      <c r="C982" s="30"/>
      <c r="D982" s="30"/>
      <c r="E982" s="30"/>
      <c r="F982" s="30"/>
      <c r="G982" s="30"/>
      <c r="H982" s="30"/>
      <c r="I982" s="30"/>
      <c r="J982" s="30"/>
      <c r="K982" s="30"/>
      <c r="L982" s="30"/>
      <c r="M982" s="30"/>
      <c r="N982" s="30"/>
      <c r="O982" s="30"/>
      <c r="P982" s="30"/>
      <c r="Q982" s="30"/>
      <c r="R982" s="30"/>
      <c r="S982" s="30"/>
      <c r="T982" s="30"/>
      <c r="U982" s="30"/>
      <c r="V982" s="30"/>
      <c r="W982" s="30"/>
      <c r="X982" s="30"/>
      <c r="Y982" s="30"/>
      <c r="Z982" s="30"/>
    </row>
    <row r="983" spans="1:26" ht="15.75" customHeight="1" x14ac:dyDescent="0.25">
      <c r="A983" s="30"/>
      <c r="B983" s="30"/>
      <c r="C983" s="30"/>
      <c r="D983" s="30"/>
      <c r="E983" s="30"/>
      <c r="F983" s="30"/>
      <c r="G983" s="30"/>
      <c r="H983" s="30"/>
      <c r="I983" s="30"/>
      <c r="J983" s="30"/>
      <c r="K983" s="30"/>
      <c r="L983" s="30"/>
      <c r="M983" s="30"/>
      <c r="N983" s="30"/>
      <c r="O983" s="30"/>
      <c r="P983" s="30"/>
      <c r="Q983" s="30"/>
      <c r="R983" s="30"/>
      <c r="S983" s="30"/>
      <c r="T983" s="30"/>
      <c r="U983" s="30"/>
      <c r="V983" s="30"/>
      <c r="W983" s="30"/>
      <c r="X983" s="30"/>
      <c r="Y983" s="30"/>
      <c r="Z983" s="30"/>
    </row>
    <row r="984" spans="1:26" ht="15.75" customHeight="1" x14ac:dyDescent="0.25">
      <c r="A984" s="30"/>
      <c r="B984" s="30"/>
      <c r="C984" s="30"/>
      <c r="D984" s="30"/>
      <c r="E984" s="30"/>
      <c r="F984" s="30"/>
      <c r="G984" s="30"/>
      <c r="H984" s="30"/>
      <c r="I984" s="30"/>
      <c r="J984" s="30"/>
      <c r="K984" s="30"/>
      <c r="L984" s="30"/>
      <c r="M984" s="30"/>
      <c r="N984" s="30"/>
      <c r="O984" s="30"/>
      <c r="P984" s="30"/>
      <c r="Q984" s="30"/>
      <c r="R984" s="30"/>
      <c r="S984" s="30"/>
      <c r="T984" s="30"/>
      <c r="U984" s="30"/>
      <c r="V984" s="30"/>
      <c r="W984" s="30"/>
      <c r="X984" s="30"/>
      <c r="Y984" s="30"/>
      <c r="Z984" s="30"/>
    </row>
    <row r="985" spans="1:26" ht="15.75" customHeight="1" x14ac:dyDescent="0.25">
      <c r="A985" s="30"/>
      <c r="B985" s="30"/>
      <c r="C985" s="30"/>
      <c r="D985" s="30"/>
      <c r="E985" s="30"/>
      <c r="F985" s="30"/>
      <c r="G985" s="30"/>
      <c r="H985" s="30"/>
      <c r="I985" s="30"/>
      <c r="J985" s="30"/>
      <c r="K985" s="30"/>
      <c r="L985" s="30"/>
      <c r="M985" s="30"/>
      <c r="N985" s="30"/>
      <c r="O985" s="30"/>
      <c r="P985" s="30"/>
      <c r="Q985" s="30"/>
      <c r="R985" s="30"/>
      <c r="S985" s="30"/>
      <c r="T985" s="30"/>
      <c r="U985" s="30"/>
      <c r="V985" s="30"/>
      <c r="W985" s="30"/>
      <c r="X985" s="30"/>
      <c r="Y985" s="30"/>
      <c r="Z985" s="30"/>
    </row>
    <row r="986" spans="1:26" ht="15.75" customHeight="1" x14ac:dyDescent="0.25">
      <c r="A986" s="30"/>
      <c r="B986" s="30"/>
      <c r="C986" s="30"/>
      <c r="D986" s="30"/>
      <c r="E986" s="30"/>
      <c r="F986" s="30"/>
      <c r="G986" s="30"/>
      <c r="H986" s="30"/>
      <c r="I986" s="30"/>
      <c r="J986" s="30"/>
      <c r="K986" s="30"/>
      <c r="L986" s="30"/>
      <c r="M986" s="30"/>
      <c r="N986" s="30"/>
      <c r="O986" s="30"/>
      <c r="P986" s="30"/>
      <c r="Q986" s="30"/>
      <c r="R986" s="30"/>
      <c r="S986" s="30"/>
      <c r="T986" s="30"/>
      <c r="U986" s="30"/>
      <c r="V986" s="30"/>
      <c r="W986" s="30"/>
      <c r="X986" s="30"/>
      <c r="Y986" s="30"/>
      <c r="Z986" s="30"/>
    </row>
    <row r="987" spans="1:26" ht="15.75" customHeight="1" x14ac:dyDescent="0.25">
      <c r="A987" s="30"/>
      <c r="B987" s="30"/>
      <c r="C987" s="30"/>
      <c r="D987" s="30"/>
      <c r="E987" s="30"/>
      <c r="F987" s="30"/>
      <c r="G987" s="30"/>
      <c r="H987" s="30"/>
      <c r="I987" s="30"/>
      <c r="J987" s="30"/>
      <c r="K987" s="30"/>
      <c r="L987" s="30"/>
      <c r="M987" s="30"/>
      <c r="N987" s="30"/>
      <c r="O987" s="30"/>
      <c r="P987" s="30"/>
      <c r="Q987" s="30"/>
      <c r="R987" s="30"/>
      <c r="S987" s="30"/>
      <c r="T987" s="30"/>
      <c r="U987" s="30"/>
      <c r="V987" s="30"/>
      <c r="W987" s="30"/>
      <c r="X987" s="30"/>
      <c r="Y987" s="30"/>
      <c r="Z987" s="30"/>
    </row>
    <row r="988" spans="1:26" ht="15.75" customHeight="1" x14ac:dyDescent="0.25">
      <c r="A988" s="30"/>
      <c r="B988" s="30"/>
      <c r="C988" s="30"/>
      <c r="D988" s="30"/>
      <c r="E988" s="30"/>
      <c r="F988" s="30"/>
      <c r="G988" s="30"/>
      <c r="H988" s="30"/>
      <c r="I988" s="30"/>
      <c r="J988" s="30"/>
      <c r="K988" s="30"/>
      <c r="L988" s="30"/>
      <c r="M988" s="30"/>
      <c r="N988" s="30"/>
      <c r="O988" s="30"/>
      <c r="P988" s="30"/>
      <c r="Q988" s="30"/>
      <c r="R988" s="30"/>
      <c r="S988" s="30"/>
      <c r="T988" s="30"/>
      <c r="U988" s="30"/>
      <c r="V988" s="30"/>
      <c r="W988" s="30"/>
      <c r="X988" s="30"/>
      <c r="Y988" s="30"/>
      <c r="Z988" s="30"/>
    </row>
    <row r="989" spans="1:26" ht="15.75" customHeight="1" x14ac:dyDescent="0.25">
      <c r="A989" s="30"/>
      <c r="B989" s="30"/>
      <c r="C989" s="30"/>
      <c r="D989" s="30"/>
      <c r="E989" s="30"/>
      <c r="F989" s="30"/>
      <c r="G989" s="30"/>
      <c r="H989" s="30"/>
      <c r="I989" s="30"/>
      <c r="J989" s="30"/>
      <c r="K989" s="30"/>
      <c r="L989" s="30"/>
      <c r="M989" s="30"/>
      <c r="N989" s="30"/>
      <c r="O989" s="30"/>
      <c r="P989" s="30"/>
      <c r="Q989" s="30"/>
      <c r="R989" s="30"/>
      <c r="S989" s="30"/>
      <c r="T989" s="30"/>
      <c r="U989" s="30"/>
      <c r="V989" s="30"/>
      <c r="W989" s="30"/>
      <c r="X989" s="30"/>
      <c r="Y989" s="30"/>
      <c r="Z989" s="30"/>
    </row>
    <row r="990" spans="1:26" ht="15.75" customHeight="1" x14ac:dyDescent="0.25">
      <c r="A990" s="30"/>
      <c r="B990" s="30"/>
      <c r="C990" s="30"/>
      <c r="D990" s="30"/>
      <c r="E990" s="30"/>
      <c r="F990" s="30"/>
      <c r="G990" s="30"/>
      <c r="H990" s="30"/>
      <c r="I990" s="30"/>
      <c r="J990" s="30"/>
      <c r="K990" s="30"/>
      <c r="L990" s="30"/>
      <c r="M990" s="30"/>
      <c r="N990" s="30"/>
      <c r="O990" s="30"/>
      <c r="P990" s="30"/>
      <c r="Q990" s="30"/>
      <c r="R990" s="30"/>
      <c r="S990" s="30"/>
      <c r="T990" s="30"/>
      <c r="U990" s="30"/>
      <c r="V990" s="30"/>
      <c r="W990" s="30"/>
      <c r="X990" s="30"/>
      <c r="Y990" s="30"/>
      <c r="Z990" s="30"/>
    </row>
    <row r="991" spans="1:26" ht="15.75" customHeight="1" x14ac:dyDescent="0.25">
      <c r="A991" s="30"/>
      <c r="B991" s="30"/>
      <c r="C991" s="30"/>
      <c r="D991" s="30"/>
      <c r="E991" s="30"/>
      <c r="F991" s="30"/>
      <c r="G991" s="30"/>
      <c r="H991" s="30"/>
      <c r="I991" s="30"/>
      <c r="J991" s="30"/>
      <c r="K991" s="30"/>
      <c r="L991" s="30"/>
      <c r="M991" s="30"/>
      <c r="N991" s="30"/>
      <c r="O991" s="30"/>
      <c r="P991" s="30"/>
      <c r="Q991" s="30"/>
      <c r="R991" s="30"/>
      <c r="S991" s="30"/>
      <c r="T991" s="30"/>
      <c r="U991" s="30"/>
      <c r="V991" s="30"/>
      <c r="W991" s="30"/>
      <c r="X991" s="30"/>
      <c r="Y991" s="30"/>
      <c r="Z991" s="30"/>
    </row>
    <row r="992" spans="1:26" ht="15.75" customHeight="1" x14ac:dyDescent="0.25">
      <c r="A992" s="30"/>
      <c r="B992" s="30"/>
      <c r="C992" s="30"/>
      <c r="D992" s="30"/>
      <c r="E992" s="30"/>
      <c r="F992" s="30"/>
      <c r="G992" s="30"/>
      <c r="H992" s="30"/>
      <c r="I992" s="30"/>
      <c r="J992" s="30"/>
      <c r="K992" s="30"/>
      <c r="L992" s="30"/>
      <c r="M992" s="30"/>
      <c r="N992" s="30"/>
      <c r="O992" s="30"/>
      <c r="P992" s="30"/>
      <c r="Q992" s="30"/>
      <c r="R992" s="30"/>
      <c r="S992" s="30"/>
      <c r="T992" s="30"/>
      <c r="U992" s="30"/>
      <c r="V992" s="30"/>
      <c r="W992" s="30"/>
      <c r="X992" s="30"/>
      <c r="Y992" s="30"/>
      <c r="Z992" s="30"/>
    </row>
    <row r="993" spans="1:26" ht="15.75" customHeight="1" x14ac:dyDescent="0.25">
      <c r="A993" s="30"/>
      <c r="B993" s="30"/>
      <c r="C993" s="30"/>
      <c r="D993" s="30"/>
      <c r="E993" s="30"/>
      <c r="F993" s="30"/>
      <c r="G993" s="30"/>
      <c r="H993" s="30"/>
      <c r="I993" s="30"/>
      <c r="J993" s="30"/>
      <c r="K993" s="30"/>
      <c r="L993" s="30"/>
      <c r="M993" s="30"/>
      <c r="N993" s="30"/>
      <c r="O993" s="30"/>
      <c r="P993" s="30"/>
      <c r="Q993" s="30"/>
      <c r="R993" s="30"/>
      <c r="S993" s="30"/>
      <c r="T993" s="30"/>
      <c r="U993" s="30"/>
      <c r="V993" s="30"/>
      <c r="W993" s="30"/>
      <c r="X993" s="30"/>
      <c r="Y993" s="30"/>
      <c r="Z993" s="30"/>
    </row>
    <row r="994" spans="1:26" ht="15.75" customHeight="1" x14ac:dyDescent="0.25">
      <c r="A994" s="30"/>
      <c r="B994" s="30"/>
      <c r="C994" s="30"/>
      <c r="D994" s="30"/>
      <c r="E994" s="30"/>
      <c r="F994" s="30"/>
      <c r="G994" s="30"/>
      <c r="H994" s="30"/>
      <c r="I994" s="30"/>
      <c r="J994" s="30"/>
      <c r="K994" s="30"/>
      <c r="L994" s="30"/>
      <c r="M994" s="30"/>
      <c r="N994" s="30"/>
      <c r="O994" s="30"/>
      <c r="P994" s="30"/>
      <c r="Q994" s="30"/>
      <c r="R994" s="30"/>
      <c r="S994" s="30"/>
      <c r="T994" s="30"/>
      <c r="U994" s="30"/>
      <c r="V994" s="30"/>
      <c r="W994" s="30"/>
      <c r="X994" s="30"/>
      <c r="Y994" s="30"/>
      <c r="Z994" s="30"/>
    </row>
    <row r="995" spans="1:26" ht="15.75" customHeight="1" x14ac:dyDescent="0.25">
      <c r="A995" s="30"/>
      <c r="B995" s="30"/>
      <c r="C995" s="30"/>
      <c r="D995" s="30"/>
      <c r="E995" s="30"/>
      <c r="F995" s="30"/>
      <c r="G995" s="30"/>
      <c r="H995" s="30"/>
      <c r="I995" s="30"/>
      <c r="J995" s="30"/>
      <c r="K995" s="30"/>
      <c r="L995" s="30"/>
      <c r="M995" s="30"/>
      <c r="N995" s="30"/>
      <c r="O995" s="30"/>
      <c r="P995" s="30"/>
      <c r="Q995" s="30"/>
      <c r="R995" s="30"/>
      <c r="S995" s="30"/>
      <c r="T995" s="30"/>
      <c r="U995" s="30"/>
      <c r="V995" s="30"/>
      <c r="W995" s="30"/>
      <c r="X995" s="30"/>
      <c r="Y995" s="30"/>
      <c r="Z995" s="30"/>
    </row>
    <row r="996" spans="1:26" ht="15.75" customHeight="1" x14ac:dyDescent="0.25">
      <c r="A996" s="30"/>
      <c r="B996" s="30"/>
      <c r="C996" s="30"/>
      <c r="D996" s="30"/>
      <c r="E996" s="30"/>
      <c r="F996" s="30"/>
      <c r="G996" s="30"/>
      <c r="H996" s="30"/>
      <c r="I996" s="30"/>
      <c r="J996" s="30"/>
      <c r="K996" s="30"/>
      <c r="L996" s="30"/>
      <c r="M996" s="30"/>
      <c r="N996" s="30"/>
      <c r="O996" s="30"/>
      <c r="P996" s="30"/>
      <c r="Q996" s="30"/>
      <c r="R996" s="30"/>
      <c r="S996" s="30"/>
      <c r="T996" s="30"/>
      <c r="U996" s="30"/>
      <c r="V996" s="30"/>
      <c r="W996" s="30"/>
      <c r="X996" s="30"/>
      <c r="Y996" s="30"/>
      <c r="Z996" s="30"/>
    </row>
  </sheetData>
  <mergeCells count="4">
    <mergeCell ref="A1:C1"/>
    <mergeCell ref="A2:C2"/>
    <mergeCell ref="A3:G3"/>
    <mergeCell ref="A4:G4"/>
  </mergeCells>
  <conditionalFormatting sqref="G6:G52">
    <cfRule type="cellIs" dxfId="1" priority="1" operator="lessThan">
      <formula>11</formula>
    </cfRule>
  </conditionalFormatting>
  <conditionalFormatting sqref="G6:G52">
    <cfRule type="cellIs" dxfId="0" priority="2" operator="lessThan">
      <formula>11</formula>
    </cfRule>
  </conditionalFormatting>
  <printOptions horizontalCentered="1"/>
  <pageMargins left="0.7" right="0.7" top="0.75" bottom="0.75" header="0" footer="0"/>
  <pageSetup fitToWidth="0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Điểm tuần 5</vt:lpstr>
      <vt:lpstr>Điểm tuần 6</vt:lpstr>
      <vt:lpstr>Điểm tuần 7</vt:lpstr>
      <vt:lpstr>Điểm tuần 8</vt:lpstr>
      <vt:lpstr>Thi đua tháng 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2023-10-07T08:47:32Z</dcterms:created>
  <dcterms:modified xsi:type="dcterms:W3CDTF">2023-11-05T13:56:35Z</dcterms:modified>
</cp:coreProperties>
</file>